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Lenovo\Desktop\EULOGE\2025\RELEVES+CAISSES\"/>
    </mc:Choice>
  </mc:AlternateContent>
  <xr:revisionPtr revIDLastSave="0" documentId="13_ncr:1_{1836B8CB-AEB8-4D93-89ED-5007264DA3E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LEVE NOVEMBRE 2025" sheetId="1" r:id="rId1"/>
    <sheet name="DETAILLE DEPLACEMENT NOV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2" l="1"/>
  <c r="D22" i="1"/>
  <c r="D19" i="1"/>
  <c r="A18" i="1"/>
  <c r="A19" i="1" s="1"/>
  <c r="A20" i="1" s="1"/>
  <c r="A21" i="1" s="1"/>
  <c r="A22" i="1" s="1"/>
  <c r="A23" i="1" s="1"/>
  <c r="A24" i="1" s="1"/>
  <c r="A25" i="1" s="1"/>
  <c r="A26" i="1" s="1"/>
  <c r="A17" i="1"/>
  <c r="D15" i="1"/>
  <c r="D7" i="1"/>
  <c r="D27" i="1" s="1"/>
  <c r="A6" i="1"/>
  <c r="A7" i="1" s="1"/>
  <c r="A8" i="1" s="1"/>
  <c r="A9" i="1" s="1"/>
  <c r="A10" i="1" s="1"/>
  <c r="A11" i="1" s="1"/>
  <c r="A12" i="1" s="1"/>
  <c r="A13" i="1" s="1"/>
  <c r="A14" i="1" s="1"/>
</calcChain>
</file>

<file path=xl/sharedStrings.xml><?xml version="1.0" encoding="utf-8"?>
<sst xmlns="http://schemas.openxmlformats.org/spreadsheetml/2006/main" count="73" uniqueCount="41">
  <si>
    <t>RELEVE DEPENSES NBU TOGO NOVEMBRE 2025</t>
  </si>
  <si>
    <t>DÉCADE DU 1er AU 31 NOVEMBRE 2025</t>
  </si>
  <si>
    <t>ARRÊTE LE 30/11/2025      N°11/2025</t>
  </si>
  <si>
    <t>N° D'ORDRE</t>
  </si>
  <si>
    <t>DATE</t>
  </si>
  <si>
    <t>DESIGNATION</t>
  </si>
  <si>
    <t>MONTANT</t>
  </si>
  <si>
    <t>OBSERVATION</t>
  </si>
  <si>
    <t>FORFAIT ENTRETIEN OCTOBRE  2025</t>
  </si>
  <si>
    <t>REGLEMENT EN ESPECES,</t>
  </si>
  <si>
    <t>ACHAT CONDENSATEUR + ENTRETIEN CLIMATISEUR BUREAU COMMERCIAL</t>
  </si>
  <si>
    <t>REGLEMENT FRAIS ENTRETIEN DOMICILE CEO</t>
  </si>
  <si>
    <t>ACHAT DE CASH PAWER CEO</t>
  </si>
  <si>
    <t>ACHAT CREDIT COMMUNICATION CEO</t>
  </si>
  <si>
    <t>REGLEMENT ENTRETIEN ESPACE VERT NETBYUS NOVEMBRE 2025</t>
  </si>
  <si>
    <t>CREDIT COMMUNICATION BIENVENUE</t>
  </si>
  <si>
    <t>REGLEMENT NOTE DE FRAIS +CNSS MATTHIEU OCTOBRE 2025</t>
  </si>
  <si>
    <t xml:space="preserve"> 11 12 13 14 15 16 17 18</t>
  </si>
  <si>
    <t>REGLEMENET SALAIRE  TOGO OCTOBRE 2025</t>
  </si>
  <si>
    <t>DEPOT POUR CLOTURE DU COMPTE NSIA</t>
  </si>
  <si>
    <t>REGLEMENT RAMASSAGE ORDUIRE</t>
  </si>
  <si>
    <t>REABONNEMENT CANAL BOX NETBYUS NOVEMEBRE 2025</t>
  </si>
  <si>
    <t>ACHAT DE PRODUIT D'ENTRETIEN</t>
  </si>
  <si>
    <t>REGLEMENT FRAIS DE STAND FOIRE AUX CADEAUX SARAKAWA</t>
  </si>
  <si>
    <t>REGLEMENT ASSURANCE VEHICULES BM 7753,BM 7754, 7755</t>
  </si>
  <si>
    <t>REGLEMENT VISITE TECHNIQUE VEHICULE BM 7753 7754 7755 BL 9632</t>
  </si>
  <si>
    <t>SUBVENTION CONFERENCE TAIROU HOTEL 2 FÉVRIER</t>
  </si>
  <si>
    <r>
      <t xml:space="preserve">INSTALLATION WASU </t>
    </r>
    <r>
      <rPr>
        <sz val="9"/>
        <color rgb="FFFF0000"/>
        <rFont val="Times New Roman"/>
        <family val="1"/>
      </rPr>
      <t>28</t>
    </r>
  </si>
  <si>
    <t>DETAILLE DEPLACEMENT 1ER AU 30 NOVEMBRE 2025</t>
  </si>
  <si>
    <t>DEPLACEMENT PAIEMENT CASH PAWER NETBYUS</t>
  </si>
  <si>
    <t>DEPLACEMENT ENTRETIEN DOMICILE CEO</t>
  </si>
  <si>
    <t>DEPLACEMENT RETRAIT ORABANK</t>
  </si>
  <si>
    <t>DEPLACEMENT NSIA BANQUE DEPOT  SOMME DE CLOTURE SUR LE COMPTE</t>
  </si>
  <si>
    <t>DEPLACEMENT NSIA BANQUE RETRAIT COURRIER DE CLOTURE DE COMPTE</t>
  </si>
  <si>
    <t>DEPLACEMENT PAIEMENT FRAIS DE STAND FOIRE AUX CADEAUX</t>
  </si>
  <si>
    <t>DEPLACEMENT ACHAT PRODUIT D'ENTRETIEN</t>
  </si>
  <si>
    <t>DEPLACEMENT LIVREUR NSIA  ASSURANCE VEHICULES</t>
  </si>
  <si>
    <t xml:space="preserve">REGLEMENT IMPRESSION FLYERS CONFERENCE TAIROU HOTEL 2 FÉVRIER </t>
  </si>
  <si>
    <r>
      <t>DEPLACEMENT COURSES BUREAU NOVEMBRE  2025 NUMRERO</t>
    </r>
    <r>
      <rPr>
        <sz val="9"/>
        <color rgb="FFFF0000"/>
        <rFont val="Times New Roman"/>
        <family val="1"/>
      </rPr>
      <t xml:space="preserve"> </t>
    </r>
  </si>
  <si>
    <r>
      <t xml:space="preserve">REGLEMENT SOCIETE DE GARDIENNAGE OCTOBRE 2025 </t>
    </r>
    <r>
      <rPr>
        <sz val="9"/>
        <color rgb="FFFF0000"/>
        <rFont val="Times New Roman"/>
        <family val="1"/>
      </rPr>
      <t>8</t>
    </r>
  </si>
  <si>
    <r>
      <t xml:space="preserve">ACHAT DE CASH PAWER NETBYUS NOVEMBRE  2025 </t>
    </r>
    <r>
      <rPr>
        <sz val="9"/>
        <color rgb="FFFF0000"/>
        <rFont val="Times New Roman"/>
        <family val="1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</si>
</sst>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&quot; &quot;* #,##0&quot; &quot;;&quot;-&quot;* #,##0&quot; &quot;;&quot; &quot;* &quot;-&quot;#&quot; &quot;;&quot; &quot;@&quot; 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FF0000"/>
      <name val="Times New Roman"/>
      <family val="1"/>
    </font>
    <font>
      <b/>
      <sz val="9"/>
      <color rgb="FFC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D9E1F2"/>
        <bgColor rgb="FFD9E1F2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15" fontId="5" fillId="0" borderId="2" xfId="0" applyNumberFormat="1" applyFont="1" applyBorder="1" applyAlignment="1">
      <alignment horizontal="center"/>
    </xf>
    <xf numFmtId="0" fontId="5" fillId="0" borderId="4" xfId="0" applyFont="1" applyBorder="1"/>
    <xf numFmtId="164" fontId="5" fillId="3" borderId="3" xfId="1" applyNumberFormat="1" applyFont="1" applyFill="1" applyBorder="1"/>
    <xf numFmtId="0" fontId="5" fillId="0" borderId="3" xfId="0" applyFont="1" applyBorder="1"/>
    <xf numFmtId="0" fontId="5" fillId="0" borderId="5" xfId="0" applyFont="1" applyBorder="1"/>
    <xf numFmtId="0" fontId="5" fillId="4" borderId="6" xfId="0" applyFont="1" applyFill="1" applyBorder="1"/>
    <xf numFmtId="165" fontId="5" fillId="4" borderId="7" xfId="0" applyNumberFormat="1" applyFont="1" applyFill="1" applyBorder="1"/>
    <xf numFmtId="164" fontId="2" fillId="0" borderId="0" xfId="1" applyNumberFormat="1" applyFont="1" applyBorder="1"/>
    <xf numFmtId="0" fontId="5" fillId="0" borderId="0" xfId="0" applyFont="1"/>
    <xf numFmtId="165" fontId="5" fillId="0" borderId="0" xfId="0" applyNumberFormat="1" applyFont="1"/>
    <xf numFmtId="164" fontId="0" fillId="0" borderId="0" xfId="0" applyNumberFormat="1"/>
    <xf numFmtId="164" fontId="5" fillId="3" borderId="0" xfId="1" applyNumberFormat="1" applyFont="1" applyFill="1" applyBorder="1"/>
    <xf numFmtId="165" fontId="4" fillId="4" borderId="7" xfId="0" applyNumberFormat="1" applyFont="1" applyFill="1" applyBorder="1"/>
    <xf numFmtId="15" fontId="5" fillId="0" borderId="0" xfId="0" applyNumberFormat="1" applyFont="1"/>
    <xf numFmtId="164" fontId="6" fillId="0" borderId="0" xfId="0" applyNumberFormat="1" applyFont="1"/>
    <xf numFmtId="0" fontId="3" fillId="0" borderId="0" xfId="0" applyFont="1" applyAlignment="1">
      <alignment horizontal="center"/>
    </xf>
    <xf numFmtId="0" fontId="7" fillId="5" borderId="0" xfId="0" applyFont="1" applyFill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4C815FA0-9C81-412A-9B13-FBC5D705F33D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F2D4A1E1-CE27-4A28-8EC0-E48A44308597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98996CA0-6C03-4901-9A09-F245F5723D3C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46ADFF6C-8BC1-4DBA-9395-04595EDB3AAC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8C017FF7-7579-4CA3-B5B4-ECBC7DC436C9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AD5F0642-65D0-44ED-9C91-D272FE66FCB2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CD035A40-55F2-41E5-90FA-361E53CD15C9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B059D1E1-CE50-4F27-959F-4814637E9AD6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A405F6FF-5123-4476-8E8E-A969E27056C8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7FEC3712-0F3C-4E49-A063-5B635D2D87FF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1A9F07B5-F334-475D-BE25-4DAF25F0CDCA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B990DAF4-DF21-4B1F-BFE6-B3AFC39C4903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CB2FB742-1E9E-4936-81DC-3D888B3442FA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C951F67D-ABB3-405D-8824-409DC7CAA554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6C29667D-98AE-449E-B2C2-7501903BFA81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F8457302-6A42-46D5-995D-B119A73AB19F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BB787AD8-C57C-4543-9001-CAB8E83F17E5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C6906A4E-AF09-4304-A29F-6B57AA0D4545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58BAE5BB-30AA-4786-8531-49EFA7F4C974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1E3B0418-1664-4B89-A577-BB07C417158A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97859642-6CA9-4BC6-B4BF-5D6C48E2C187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307DF7D1-2FE9-4FBA-865F-F2C96DFA7FE4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16F5C01C-ACA9-4D92-8FA5-7955AEF94391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41B81C83-83C2-448E-B373-7E014FB03692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60EBA08F-AC08-475D-80FE-490DFCE1F175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FF920769-01BC-4B82-B496-C2F7CCA03BD1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B3D08B85-3121-454A-BC97-659AD5D2BF8D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DE287517-AE8F-4D1B-AC37-2F8B027B5F72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0F4CF50F-9295-40AC-98DC-ABBB7A25A380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04C42198-9F12-41B9-AFC9-EE0A700909C6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7B6E8077-4CD7-4840-9C12-866D21A8C435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38100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DA8DD193-6C1F-4399-8B34-A8E05ABCB129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8FF3A090-3BA4-43D6-8333-2C7601B80DDF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38100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BFE01FF0-9648-4995-B8A7-A5E43FE4B7FE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1B8760B1-A733-4B37-8BA8-56A5F0345269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38100</xdr:rowOff>
    </xdr:to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C215BA7C-870F-4949-9193-855704F8B020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85C7A093-CB72-4396-A8DE-64382260428E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2F1375FD-7A40-43B8-BD97-2F1EF26CA03B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38100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B790E94E-F810-40E2-87D2-2E91851BC899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865EA59A-34A0-44FA-9BAD-A052B2DEFB27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38100</xdr:rowOff>
    </xdr:to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D5DCBE7F-7585-4E0C-8A4E-9DB95AF9D026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02896277-56A9-4D71-8663-B418DFE57292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38100</xdr:rowOff>
    </xdr:to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07AECBCD-DAAE-4DFC-BBCC-F87D24A0554C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6609C052-A07C-42D1-8EC8-6063C32C8CBB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38100</xdr:rowOff>
    </xdr:to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0502D099-267D-4239-B4DE-70792609D647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38100</xdr:rowOff>
    </xdr:to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D2D473EC-E445-40A5-B885-A2A557D07D7F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38100</xdr:rowOff>
    </xdr:to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1472AB46-5CE4-44C2-99FA-B20FA2A4F836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0</xdr:rowOff>
    </xdr:to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65816F53-8A2D-425A-9206-294B0306DBA2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8876366A-3F04-415A-87F0-7F4AFADAA4B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96FED0C2-889B-44BC-9C66-B143A711C83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2784D163-031B-422C-9356-AB90BD9F8EA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712504F7-6F67-4191-92EA-8717A7D4094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ED6F5927-BC5C-4AC0-A9E5-9355804CA4C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E06009E1-FEAE-404E-A99B-C41E7A5AC80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6" name="AutoShape 1">
          <a:extLst>
            <a:ext uri="{FF2B5EF4-FFF2-40B4-BE49-F238E27FC236}">
              <a16:creationId xmlns:a16="http://schemas.microsoft.com/office/drawing/2014/main" id="{6930DABB-747F-42A9-BCB2-A30F111A3CD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7" name="AutoShape 1">
          <a:extLst>
            <a:ext uri="{FF2B5EF4-FFF2-40B4-BE49-F238E27FC236}">
              <a16:creationId xmlns:a16="http://schemas.microsoft.com/office/drawing/2014/main" id="{0295C77E-4823-43AB-87D4-42A8A86EFEA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8" name="AutoShape 1">
          <a:extLst>
            <a:ext uri="{FF2B5EF4-FFF2-40B4-BE49-F238E27FC236}">
              <a16:creationId xmlns:a16="http://schemas.microsoft.com/office/drawing/2014/main" id="{2AC83E93-42C4-4B5E-82AF-4AC1EAB6B7F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9" name="AutoShape 1">
          <a:extLst>
            <a:ext uri="{FF2B5EF4-FFF2-40B4-BE49-F238E27FC236}">
              <a16:creationId xmlns:a16="http://schemas.microsoft.com/office/drawing/2014/main" id="{63E8A963-759D-4DE8-B239-65BE45444A5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0" name="AutoShape 1">
          <a:extLst>
            <a:ext uri="{FF2B5EF4-FFF2-40B4-BE49-F238E27FC236}">
              <a16:creationId xmlns:a16="http://schemas.microsoft.com/office/drawing/2014/main" id="{544948EE-D7C4-4A87-A03B-082F520D3EA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1" name="AutoShape 1">
          <a:extLst>
            <a:ext uri="{FF2B5EF4-FFF2-40B4-BE49-F238E27FC236}">
              <a16:creationId xmlns:a16="http://schemas.microsoft.com/office/drawing/2014/main" id="{A2B292D2-7CA7-46D3-B8BD-EF16D7CB615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2" name="AutoShape 1">
          <a:extLst>
            <a:ext uri="{FF2B5EF4-FFF2-40B4-BE49-F238E27FC236}">
              <a16:creationId xmlns:a16="http://schemas.microsoft.com/office/drawing/2014/main" id="{B5997C8A-7039-408C-A70E-4333BA883A4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3" name="AutoShape 1">
          <a:extLst>
            <a:ext uri="{FF2B5EF4-FFF2-40B4-BE49-F238E27FC236}">
              <a16:creationId xmlns:a16="http://schemas.microsoft.com/office/drawing/2014/main" id="{4D7486DC-ACEC-41B9-8050-D5F19BC30CC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4" name="AutoShape 1">
          <a:extLst>
            <a:ext uri="{FF2B5EF4-FFF2-40B4-BE49-F238E27FC236}">
              <a16:creationId xmlns:a16="http://schemas.microsoft.com/office/drawing/2014/main" id="{8673FFC7-5299-48F3-9780-4AC2BBA59D2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5" name="AutoShape 1">
          <a:extLst>
            <a:ext uri="{FF2B5EF4-FFF2-40B4-BE49-F238E27FC236}">
              <a16:creationId xmlns:a16="http://schemas.microsoft.com/office/drawing/2014/main" id="{D726CDDE-6599-4002-BA6B-7DE2F6F24E5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66" name="AutoShape 1">
          <a:extLst>
            <a:ext uri="{FF2B5EF4-FFF2-40B4-BE49-F238E27FC236}">
              <a16:creationId xmlns:a16="http://schemas.microsoft.com/office/drawing/2014/main" id="{6DF604F4-2177-4DB2-9CEB-F4B490760D3F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67" name="AutoShape 1">
          <a:extLst>
            <a:ext uri="{FF2B5EF4-FFF2-40B4-BE49-F238E27FC236}">
              <a16:creationId xmlns:a16="http://schemas.microsoft.com/office/drawing/2014/main" id="{D2C2A126-8F40-40E2-8B83-90D94C936201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68" name="AutoShape 1">
          <a:extLst>
            <a:ext uri="{FF2B5EF4-FFF2-40B4-BE49-F238E27FC236}">
              <a16:creationId xmlns:a16="http://schemas.microsoft.com/office/drawing/2014/main" id="{95A847E8-A7C3-426B-A61D-E12367441BA3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69" name="AutoShape 1">
          <a:extLst>
            <a:ext uri="{FF2B5EF4-FFF2-40B4-BE49-F238E27FC236}">
              <a16:creationId xmlns:a16="http://schemas.microsoft.com/office/drawing/2014/main" id="{23001F38-3EDE-40C2-86B7-5FC9ABEF8305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0" name="AutoShape 1">
          <a:extLst>
            <a:ext uri="{FF2B5EF4-FFF2-40B4-BE49-F238E27FC236}">
              <a16:creationId xmlns:a16="http://schemas.microsoft.com/office/drawing/2014/main" id="{59A68EEF-2954-4601-BEA5-1E0FEAF7920B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71" name="AutoShape 1">
          <a:extLst>
            <a:ext uri="{FF2B5EF4-FFF2-40B4-BE49-F238E27FC236}">
              <a16:creationId xmlns:a16="http://schemas.microsoft.com/office/drawing/2014/main" id="{4E7941B6-0AFA-4AA7-833A-FD0EA5B54EA9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2" name="AutoShape 1">
          <a:extLst>
            <a:ext uri="{FF2B5EF4-FFF2-40B4-BE49-F238E27FC236}">
              <a16:creationId xmlns:a16="http://schemas.microsoft.com/office/drawing/2014/main" id="{42004934-B984-4C1A-AACC-0B66A199E602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3" name="AutoShape 1">
          <a:extLst>
            <a:ext uri="{FF2B5EF4-FFF2-40B4-BE49-F238E27FC236}">
              <a16:creationId xmlns:a16="http://schemas.microsoft.com/office/drawing/2014/main" id="{2AAFC9EA-F9FE-42F2-BFCC-3D7976F085A4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74" name="AutoShape 1">
          <a:extLst>
            <a:ext uri="{FF2B5EF4-FFF2-40B4-BE49-F238E27FC236}">
              <a16:creationId xmlns:a16="http://schemas.microsoft.com/office/drawing/2014/main" id="{BCEE7AD2-41D7-4725-A829-6CC59515F55E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5" name="AutoShape 1">
          <a:extLst>
            <a:ext uri="{FF2B5EF4-FFF2-40B4-BE49-F238E27FC236}">
              <a16:creationId xmlns:a16="http://schemas.microsoft.com/office/drawing/2014/main" id="{23206BDA-E3DF-41C4-86F9-FE1E55E1C4E1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76" name="AutoShape 1">
          <a:extLst>
            <a:ext uri="{FF2B5EF4-FFF2-40B4-BE49-F238E27FC236}">
              <a16:creationId xmlns:a16="http://schemas.microsoft.com/office/drawing/2014/main" id="{0EC5452D-B6A1-4E49-A88F-79890183701E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7" name="AutoShape 1">
          <a:extLst>
            <a:ext uri="{FF2B5EF4-FFF2-40B4-BE49-F238E27FC236}">
              <a16:creationId xmlns:a16="http://schemas.microsoft.com/office/drawing/2014/main" id="{42482BAB-E1A7-4C1C-8206-EB109A4C198C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78" name="AutoShape 1">
          <a:extLst>
            <a:ext uri="{FF2B5EF4-FFF2-40B4-BE49-F238E27FC236}">
              <a16:creationId xmlns:a16="http://schemas.microsoft.com/office/drawing/2014/main" id="{3265324D-4675-4CF5-8249-F1ECEA7D7910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9" name="AutoShape 1">
          <a:extLst>
            <a:ext uri="{FF2B5EF4-FFF2-40B4-BE49-F238E27FC236}">
              <a16:creationId xmlns:a16="http://schemas.microsoft.com/office/drawing/2014/main" id="{E21BD5AC-CA80-4A2D-966D-5A95480D9785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30200"/>
    <xdr:sp macro="" textlink="">
      <xdr:nvSpPr>
        <xdr:cNvPr id="80" name="AutoShape 1">
          <a:extLst>
            <a:ext uri="{FF2B5EF4-FFF2-40B4-BE49-F238E27FC236}">
              <a16:creationId xmlns:a16="http://schemas.microsoft.com/office/drawing/2014/main" id="{90D96DC9-677B-4CD1-9A36-0B1AA73BEFCA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30200"/>
    <xdr:sp macro="" textlink="">
      <xdr:nvSpPr>
        <xdr:cNvPr id="81" name="AutoShape 1">
          <a:extLst>
            <a:ext uri="{FF2B5EF4-FFF2-40B4-BE49-F238E27FC236}">
              <a16:creationId xmlns:a16="http://schemas.microsoft.com/office/drawing/2014/main" id="{45CB5584-AF6C-4F99-9407-C6C6BC6D3D50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30200"/>
    <xdr:sp macro="" textlink="">
      <xdr:nvSpPr>
        <xdr:cNvPr id="82" name="AutoShape 1">
          <a:extLst>
            <a:ext uri="{FF2B5EF4-FFF2-40B4-BE49-F238E27FC236}">
              <a16:creationId xmlns:a16="http://schemas.microsoft.com/office/drawing/2014/main" id="{542E0452-4202-4190-ACE8-A390D0F10360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292100"/>
    <xdr:sp macro="" textlink="">
      <xdr:nvSpPr>
        <xdr:cNvPr id="83" name="AutoShape 1">
          <a:extLst>
            <a:ext uri="{FF2B5EF4-FFF2-40B4-BE49-F238E27FC236}">
              <a16:creationId xmlns:a16="http://schemas.microsoft.com/office/drawing/2014/main" id="{BA11A435-00AD-490F-874D-954BC68B5971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D110803-8225-41AC-B993-22DD81B912A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63901602-2E5C-48A7-A642-10FB0793B9D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FA387BF9-17EA-480D-91F8-D9D887D7F19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A8DB5474-1B63-47DD-8CD0-B1F8AA27C32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C64498BB-EC54-42CF-B4A7-87FD626486C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D84CC21C-4B09-4DD5-9CDB-3922CA734E3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AE6D9CFF-5523-4662-B09A-98A5E38F826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DD93A7EB-3833-4333-9A1D-E9DFC9C4DC4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7A66D1EF-FD49-4D62-917A-65DB30DC096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DA76B2E5-2EA3-4628-B403-40B1C56C7C6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AD5EF56E-1F26-481C-AC90-7D7D9C13F4D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06007E88-C20A-44F0-B450-5B07A8C46AF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07579C19-E0B6-43A0-A253-2CA5F0BEF49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C00ECAD7-A836-4793-8108-2C30212AF04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topLeftCell="A10" workbookViewId="0">
      <selection activeCell="C14" sqref="C14"/>
    </sheetView>
  </sheetViews>
  <sheetFormatPr baseColWidth="10" defaultColWidth="9.1796875" defaultRowHeight="11.5" x14ac:dyDescent="0.25"/>
  <cols>
    <col min="1" max="1" width="21.6328125" style="14" bestFit="1" customWidth="1"/>
    <col min="2" max="2" width="11.1796875" style="14" bestFit="1" customWidth="1"/>
    <col min="3" max="3" width="84.7265625" style="14" customWidth="1"/>
    <col min="4" max="4" width="18.1796875" style="14" bestFit="1" customWidth="1"/>
    <col min="5" max="5" width="21.453125" style="14" bestFit="1" customWidth="1"/>
    <col min="6" max="6" width="12.453125" style="14" bestFit="1" customWidth="1"/>
    <col min="7" max="7" width="9.1796875" style="14"/>
    <col min="8" max="9" width="10.1796875" style="14" bestFit="1" customWidth="1"/>
    <col min="10" max="10" width="9.1796875" style="14"/>
    <col min="11" max="12" width="10.81640625" style="14" bestFit="1" customWidth="1"/>
    <col min="13" max="16384" width="9.1796875" style="14"/>
  </cols>
  <sheetData>
    <row r="1" spans="1:5" customFormat="1" ht="14.5" x14ac:dyDescent="0.35">
      <c r="A1" s="21" t="s">
        <v>0</v>
      </c>
      <c r="B1" s="21"/>
      <c r="C1" s="21"/>
      <c r="D1" s="21"/>
      <c r="E1" s="21"/>
    </row>
    <row r="2" spans="1:5" customFormat="1" ht="14.5" x14ac:dyDescent="0.35">
      <c r="A2" s="21" t="s">
        <v>1</v>
      </c>
      <c r="B2" s="21"/>
      <c r="C2" s="21"/>
      <c r="D2" s="21"/>
      <c r="E2" s="21"/>
    </row>
    <row r="3" spans="1:5" customFormat="1" ht="14.5" x14ac:dyDescent="0.35">
      <c r="A3" s="21" t="s">
        <v>2</v>
      </c>
      <c r="B3" s="21"/>
      <c r="C3" s="21"/>
      <c r="D3" s="21"/>
      <c r="E3" s="21"/>
    </row>
    <row r="4" spans="1:5" customFormat="1" ht="14.5" x14ac:dyDescent="0.35">
      <c r="A4" s="1" t="s">
        <v>3</v>
      </c>
      <c r="B4" s="2" t="s">
        <v>4</v>
      </c>
      <c r="C4" s="3" t="s">
        <v>5</v>
      </c>
      <c r="D4" s="4" t="s">
        <v>6</v>
      </c>
      <c r="E4" s="1" t="s">
        <v>7</v>
      </c>
    </row>
    <row r="5" spans="1:5" customFormat="1" ht="14.5" x14ac:dyDescent="0.35">
      <c r="A5" s="5">
        <v>1</v>
      </c>
      <c r="B5" s="6">
        <v>45964</v>
      </c>
      <c r="C5" s="7" t="s">
        <v>8</v>
      </c>
      <c r="D5" s="8">
        <v>40000</v>
      </c>
      <c r="E5" s="9" t="s">
        <v>9</v>
      </c>
    </row>
    <row r="6" spans="1:5" customFormat="1" ht="14.5" x14ac:dyDescent="0.35">
      <c r="A6" s="5">
        <f t="shared" ref="A6:A11" si="0">+A5+1</f>
        <v>2</v>
      </c>
      <c r="B6" s="6">
        <v>45964</v>
      </c>
      <c r="C6" s="7" t="s">
        <v>10</v>
      </c>
      <c r="D6" s="8">
        <v>12500</v>
      </c>
      <c r="E6" s="9" t="s">
        <v>9</v>
      </c>
    </row>
    <row r="7" spans="1:5" customFormat="1" ht="14.5" x14ac:dyDescent="0.35">
      <c r="A7" s="5">
        <f t="shared" si="0"/>
        <v>3</v>
      </c>
      <c r="B7" s="6">
        <v>45964</v>
      </c>
      <c r="C7" s="7" t="s">
        <v>40</v>
      </c>
      <c r="D7" s="8">
        <f>50200+20000</f>
        <v>70200</v>
      </c>
      <c r="E7" s="9" t="s">
        <v>9</v>
      </c>
    </row>
    <row r="8" spans="1:5" customFormat="1" ht="14.5" x14ac:dyDescent="0.35">
      <c r="A8" s="5">
        <f t="shared" si="0"/>
        <v>4</v>
      </c>
      <c r="B8" s="6">
        <v>45965</v>
      </c>
      <c r="C8" s="7" t="s">
        <v>11</v>
      </c>
      <c r="D8" s="8">
        <v>3000</v>
      </c>
      <c r="E8" s="9" t="s">
        <v>9</v>
      </c>
    </row>
    <row r="9" spans="1:5" customFormat="1" ht="14.5" x14ac:dyDescent="0.35">
      <c r="A9" s="5">
        <f t="shared" si="0"/>
        <v>5</v>
      </c>
      <c r="B9" s="6">
        <v>45967</v>
      </c>
      <c r="C9" s="7" t="s">
        <v>12</v>
      </c>
      <c r="D9" s="8">
        <v>12150</v>
      </c>
      <c r="E9" s="9" t="s">
        <v>9</v>
      </c>
    </row>
    <row r="10" spans="1:5" customFormat="1" ht="14.5" x14ac:dyDescent="0.35">
      <c r="A10" s="5">
        <f t="shared" si="0"/>
        <v>6</v>
      </c>
      <c r="B10" s="6">
        <v>45967</v>
      </c>
      <c r="C10" s="7" t="s">
        <v>13</v>
      </c>
      <c r="D10" s="8">
        <v>5000</v>
      </c>
      <c r="E10" s="9" t="s">
        <v>9</v>
      </c>
    </row>
    <row r="11" spans="1:5" customFormat="1" ht="14.5" x14ac:dyDescent="0.35">
      <c r="A11" s="5">
        <f t="shared" si="0"/>
        <v>7</v>
      </c>
      <c r="B11" s="6">
        <v>45967</v>
      </c>
      <c r="C11" s="7" t="s">
        <v>14</v>
      </c>
      <c r="D11" s="8">
        <v>8000</v>
      </c>
      <c r="E11" s="9" t="s">
        <v>9</v>
      </c>
    </row>
    <row r="12" spans="1:5" customFormat="1" ht="14.5" x14ac:dyDescent="0.35">
      <c r="A12" s="5">
        <f>+A11+1</f>
        <v>8</v>
      </c>
      <c r="B12" s="6">
        <v>45968</v>
      </c>
      <c r="C12" s="7" t="s">
        <v>39</v>
      </c>
      <c r="D12" s="8">
        <v>170000</v>
      </c>
      <c r="E12" s="9" t="s">
        <v>9</v>
      </c>
    </row>
    <row r="13" spans="1:5" customFormat="1" ht="14.5" x14ac:dyDescent="0.35">
      <c r="A13" s="5">
        <f>+A12+1</f>
        <v>9</v>
      </c>
      <c r="B13" s="6">
        <v>45968</v>
      </c>
      <c r="C13" s="7" t="s">
        <v>15</v>
      </c>
      <c r="D13" s="8">
        <v>1000</v>
      </c>
      <c r="E13" s="9" t="s">
        <v>9</v>
      </c>
    </row>
    <row r="14" spans="1:5" customFormat="1" ht="14.5" x14ac:dyDescent="0.35">
      <c r="A14" s="5">
        <f>+A13+1</f>
        <v>10</v>
      </c>
      <c r="B14" s="6">
        <v>45968</v>
      </c>
      <c r="C14" s="7" t="s">
        <v>16</v>
      </c>
      <c r="D14" s="8">
        <v>237600</v>
      </c>
      <c r="E14" s="9" t="s">
        <v>9</v>
      </c>
    </row>
    <row r="15" spans="1:5" customFormat="1" ht="14.5" x14ac:dyDescent="0.35">
      <c r="A15" s="5" t="s">
        <v>17</v>
      </c>
      <c r="B15" s="6">
        <v>45968</v>
      </c>
      <c r="C15" s="7" t="s">
        <v>18</v>
      </c>
      <c r="D15" s="8">
        <f>1287400+200000</f>
        <v>1487400</v>
      </c>
      <c r="E15" s="9" t="s">
        <v>9</v>
      </c>
    </row>
    <row r="16" spans="1:5" customFormat="1" ht="14.5" x14ac:dyDescent="0.35">
      <c r="A16" s="5">
        <v>19</v>
      </c>
      <c r="B16" s="6">
        <v>45968</v>
      </c>
      <c r="C16" s="7" t="s">
        <v>19</v>
      </c>
      <c r="D16" s="8">
        <v>22550</v>
      </c>
      <c r="E16" s="9" t="s">
        <v>9</v>
      </c>
    </row>
    <row r="17" spans="1:9" customFormat="1" ht="14.5" x14ac:dyDescent="0.35">
      <c r="A17" s="5">
        <f t="shared" ref="A17:A22" si="1">+A16+1</f>
        <v>20</v>
      </c>
      <c r="B17" s="6">
        <v>45971</v>
      </c>
      <c r="C17" s="7" t="s">
        <v>20</v>
      </c>
      <c r="D17" s="8">
        <v>1500</v>
      </c>
      <c r="E17" s="9" t="s">
        <v>9</v>
      </c>
    </row>
    <row r="18" spans="1:9" customFormat="1" ht="14.5" x14ac:dyDescent="0.35">
      <c r="A18" s="5">
        <f t="shared" si="1"/>
        <v>21</v>
      </c>
      <c r="B18" s="6">
        <v>45971</v>
      </c>
      <c r="C18" s="7" t="s">
        <v>21</v>
      </c>
      <c r="D18" s="8">
        <v>30000</v>
      </c>
      <c r="E18" s="9" t="s">
        <v>9</v>
      </c>
    </row>
    <row r="19" spans="1:9" customFormat="1" ht="14.5" x14ac:dyDescent="0.35">
      <c r="A19" s="5">
        <f t="shared" si="1"/>
        <v>22</v>
      </c>
      <c r="B19" s="6">
        <v>45978</v>
      </c>
      <c r="C19" s="7" t="s">
        <v>22</v>
      </c>
      <c r="D19" s="8">
        <f>16350+10500</f>
        <v>26850</v>
      </c>
      <c r="E19" s="9" t="s">
        <v>9</v>
      </c>
    </row>
    <row r="20" spans="1:9" customFormat="1" ht="14.5" x14ac:dyDescent="0.35">
      <c r="A20" s="5">
        <f t="shared" si="1"/>
        <v>23</v>
      </c>
      <c r="B20" s="6">
        <v>45978</v>
      </c>
      <c r="C20" s="7" t="s">
        <v>23</v>
      </c>
      <c r="D20" s="8">
        <v>200000</v>
      </c>
      <c r="E20" s="9" t="s">
        <v>9</v>
      </c>
    </row>
    <row r="21" spans="1:9" customFormat="1" ht="14.5" x14ac:dyDescent="0.35">
      <c r="A21" s="5">
        <f t="shared" si="1"/>
        <v>24</v>
      </c>
      <c r="B21" s="6">
        <v>45980</v>
      </c>
      <c r="C21" s="7" t="s">
        <v>24</v>
      </c>
      <c r="D21" s="8">
        <v>137750</v>
      </c>
      <c r="E21" s="9" t="s">
        <v>9</v>
      </c>
    </row>
    <row r="22" spans="1:9" customFormat="1" ht="14.5" x14ac:dyDescent="0.35">
      <c r="A22" s="5">
        <f t="shared" si="1"/>
        <v>25</v>
      </c>
      <c r="B22" s="6">
        <v>45982</v>
      </c>
      <c r="C22" s="7" t="s">
        <v>25</v>
      </c>
      <c r="D22" s="8">
        <f>14000+7000+6000+6000</f>
        <v>33000</v>
      </c>
      <c r="E22" s="9" t="s">
        <v>9</v>
      </c>
    </row>
    <row r="23" spans="1:9" customFormat="1" ht="14.5" x14ac:dyDescent="0.35">
      <c r="A23" s="5">
        <f>+A22+1</f>
        <v>26</v>
      </c>
      <c r="B23" s="6">
        <v>45989</v>
      </c>
      <c r="C23" s="7" t="s">
        <v>26</v>
      </c>
      <c r="D23" s="8">
        <v>150000</v>
      </c>
      <c r="E23" s="9" t="s">
        <v>9</v>
      </c>
    </row>
    <row r="24" spans="1:9" customFormat="1" ht="14.5" x14ac:dyDescent="0.35">
      <c r="A24" s="5">
        <f t="shared" ref="A24:A26" si="2">+A23+1</f>
        <v>27</v>
      </c>
      <c r="B24" s="6">
        <v>45989</v>
      </c>
      <c r="C24" s="7" t="s">
        <v>37</v>
      </c>
      <c r="D24" s="8">
        <v>15400</v>
      </c>
      <c r="E24" s="9" t="s">
        <v>9</v>
      </c>
    </row>
    <row r="25" spans="1:9" customFormat="1" ht="14.5" x14ac:dyDescent="0.35">
      <c r="A25" s="5">
        <f t="shared" si="2"/>
        <v>28</v>
      </c>
      <c r="B25" s="6">
        <v>45991</v>
      </c>
      <c r="C25" s="7" t="s">
        <v>27</v>
      </c>
      <c r="D25" s="8">
        <v>206450</v>
      </c>
      <c r="E25" s="9" t="s">
        <v>9</v>
      </c>
    </row>
    <row r="26" spans="1:9" customFormat="1" ht="14.5" x14ac:dyDescent="0.35">
      <c r="A26" s="5">
        <f t="shared" si="2"/>
        <v>29</v>
      </c>
      <c r="B26" s="6">
        <v>45991</v>
      </c>
      <c r="C26" s="7" t="s">
        <v>38</v>
      </c>
      <c r="D26" s="8">
        <v>6600</v>
      </c>
      <c r="E26" s="9" t="s">
        <v>9</v>
      </c>
    </row>
    <row r="27" spans="1:9" customFormat="1" ht="14.5" x14ac:dyDescent="0.35">
      <c r="A27" s="5"/>
      <c r="B27" s="10"/>
      <c r="C27" s="11"/>
      <c r="D27" s="12">
        <f>SUM(D5:D26)</f>
        <v>2876950</v>
      </c>
      <c r="E27" s="9"/>
      <c r="I27" s="13"/>
    </row>
    <row r="28" spans="1:9" customFormat="1" ht="14.5" x14ac:dyDescent="0.35">
      <c r="B28" s="14"/>
      <c r="C28" s="14"/>
      <c r="D28" s="15"/>
      <c r="E28" s="16"/>
      <c r="G28" s="13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00C1F-6C69-4E18-AABF-4F66C3A6C603}">
  <dimension ref="A1:G16"/>
  <sheetViews>
    <sheetView workbookViewId="0">
      <selection activeCell="D15" sqref="D15"/>
    </sheetView>
  </sheetViews>
  <sheetFormatPr baseColWidth="10" defaultColWidth="9.1796875" defaultRowHeight="11.5" x14ac:dyDescent="0.25"/>
  <cols>
    <col min="1" max="1" width="62.08984375" style="14" bestFit="1" customWidth="1"/>
    <col min="2" max="2" width="14.08984375" style="14" customWidth="1"/>
    <col min="3" max="3" width="21.453125" style="14" bestFit="1" customWidth="1"/>
    <col min="4" max="4" width="12.453125" style="14" bestFit="1" customWidth="1"/>
    <col min="5" max="5" width="9.1796875" style="14"/>
    <col min="6" max="7" width="10.1796875" style="14" bestFit="1" customWidth="1"/>
    <col min="8" max="8" width="9.1796875" style="14"/>
    <col min="9" max="10" width="10.81640625" style="14" bestFit="1" customWidth="1"/>
    <col min="11" max="16384" width="9.1796875" style="14"/>
  </cols>
  <sheetData>
    <row r="1" spans="1:7" customFormat="1" ht="14.5" x14ac:dyDescent="0.35">
      <c r="A1" s="22" t="s">
        <v>28</v>
      </c>
      <c r="B1" s="22"/>
      <c r="C1" s="22"/>
    </row>
    <row r="2" spans="1:7" customFormat="1" ht="14.5" x14ac:dyDescent="0.35">
      <c r="A2" s="14"/>
      <c r="B2" s="14"/>
      <c r="C2" s="14"/>
    </row>
    <row r="3" spans="1:7" customFormat="1" ht="14.5" x14ac:dyDescent="0.35">
      <c r="A3" s="3" t="s">
        <v>5</v>
      </c>
      <c r="B3" s="4" t="s">
        <v>6</v>
      </c>
      <c r="C3" s="1" t="s">
        <v>7</v>
      </c>
    </row>
    <row r="4" spans="1:7" customFormat="1" ht="14.5" x14ac:dyDescent="0.35">
      <c r="A4" s="7" t="s">
        <v>29</v>
      </c>
      <c r="B4" s="8">
        <v>400</v>
      </c>
      <c r="C4" s="9" t="s">
        <v>9</v>
      </c>
    </row>
    <row r="5" spans="1:7" customFormat="1" ht="14.5" x14ac:dyDescent="0.35">
      <c r="A5" s="7" t="s">
        <v>30</v>
      </c>
      <c r="B5" s="8">
        <v>800</v>
      </c>
      <c r="C5" s="9" t="s">
        <v>9</v>
      </c>
    </row>
    <row r="6" spans="1:7" customFormat="1" ht="14.5" x14ac:dyDescent="0.35">
      <c r="A6" s="7" t="s">
        <v>31</v>
      </c>
      <c r="B6" s="8">
        <v>1000</v>
      </c>
      <c r="C6" s="9" t="s">
        <v>9</v>
      </c>
    </row>
    <row r="7" spans="1:7" customFormat="1" ht="14.5" x14ac:dyDescent="0.35">
      <c r="A7" s="7" t="s">
        <v>32</v>
      </c>
      <c r="B7" s="8">
        <v>1000</v>
      </c>
      <c r="C7" s="9" t="s">
        <v>9</v>
      </c>
    </row>
    <row r="8" spans="1:7" customFormat="1" ht="14.5" x14ac:dyDescent="0.35">
      <c r="A8" s="7" t="s">
        <v>33</v>
      </c>
      <c r="B8" s="8">
        <v>1000</v>
      </c>
      <c r="C8" s="9" t="s">
        <v>9</v>
      </c>
    </row>
    <row r="9" spans="1:7" customFormat="1" ht="14.5" x14ac:dyDescent="0.35">
      <c r="A9" s="9" t="s">
        <v>34</v>
      </c>
      <c r="B9" s="8">
        <v>1000</v>
      </c>
      <c r="C9" s="9" t="s">
        <v>9</v>
      </c>
    </row>
    <row r="10" spans="1:7" customFormat="1" ht="14.5" x14ac:dyDescent="0.35">
      <c r="A10" s="9" t="s">
        <v>35</v>
      </c>
      <c r="B10" s="8">
        <v>400</v>
      </c>
      <c r="C10" s="9" t="s">
        <v>9</v>
      </c>
    </row>
    <row r="11" spans="1:7" customFormat="1" ht="14.5" x14ac:dyDescent="0.35">
      <c r="A11" s="9" t="s">
        <v>36</v>
      </c>
      <c r="B11" s="17">
        <v>1000</v>
      </c>
      <c r="C11" s="9" t="s">
        <v>9</v>
      </c>
    </row>
    <row r="12" spans="1:7" customFormat="1" ht="14.5" x14ac:dyDescent="0.35">
      <c r="A12" s="14"/>
      <c r="B12" s="18">
        <f>SUM(B4:B11)</f>
        <v>6600</v>
      </c>
      <c r="C12" s="16"/>
      <c r="G12" s="13"/>
    </row>
    <row r="13" spans="1:7" customFormat="1" ht="14.5" x14ac:dyDescent="0.35">
      <c r="A13" s="14"/>
      <c r="B13" s="15"/>
      <c r="C13" s="16"/>
      <c r="E13" s="13"/>
    </row>
    <row r="15" spans="1:7" x14ac:dyDescent="0.25">
      <c r="C15" s="19"/>
    </row>
    <row r="16" spans="1:7" x14ac:dyDescent="0.25">
      <c r="B16" s="20"/>
    </row>
  </sheetData>
  <mergeCells count="1">
    <mergeCell ref="A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RELEVE NOVEMBRE 2025</vt:lpstr>
      <vt:lpstr>DETAILLE DEPLACEMENT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2026-02-19T18:59:14Z</dcterms:modified>
</cp:coreProperties>
</file>