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6\RELEVE 2026\"/>
    </mc:Choice>
  </mc:AlternateContent>
  <xr:revisionPtr revIDLastSave="0" documentId="13_ncr:1_{8752DB90-DAD5-42BC-9448-C36C48C7D3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1" l="1"/>
  <c r="A40" i="1" l="1"/>
  <c r="D39" i="1"/>
  <c r="D32" i="1"/>
  <c r="D30" i="1"/>
  <c r="D24" i="1"/>
  <c r="A16" i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D14" i="1"/>
  <c r="A6" i="1"/>
  <c r="A7" i="1" s="1"/>
  <c r="A8" i="1" s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<sst xmlns="http://schemas.openxmlformats.org/spreadsheetml/2006/main" count="44" uniqueCount="41">
  <si>
    <t>RELEVE DEPENSES NBU TOGO NOVEMBRE 2025</t>
  </si>
  <si>
    <t>DÉCADE DU 1er AU 31 MARS 2026</t>
  </si>
  <si>
    <t>ARRÊTE LE 31/03/2026      N°03/2026</t>
  </si>
  <si>
    <t>N° D'ORDRE</t>
  </si>
  <si>
    <t>DATE</t>
  </si>
  <si>
    <t>DESIGNATION</t>
  </si>
  <si>
    <t>MONTANT</t>
  </si>
  <si>
    <t>ACHAT CASH PAWER NETBYUS</t>
  </si>
  <si>
    <t>ACHAT CASH PAWER CEO</t>
  </si>
  <si>
    <t>REGLEMNENT NOTE DE FRAIS MISSION D.TECHNIQUE 28 FÉVRIER AU 02 MARS 2026</t>
  </si>
  <si>
    <t>REGLEMENT FRAIS D'AUGMENTATION D'AMPERAGE APPARTEMENT CEO</t>
  </si>
  <si>
    <t>FORFAIT ENTRETIEN  DES LOCAUX NETBYUS FÉVRIER 2026</t>
  </si>
  <si>
    <t>ACHAT CREDIT DE COMMUNICATION CEO</t>
  </si>
  <si>
    <t>REGLEMENT FRAIS D'ENTRETIEN ESPACE VERT MARS 2025</t>
  </si>
  <si>
    <t>GOZEM RETRAIT 7M5</t>
  </si>
  <si>
    <t>ENVELOPPE MONSIEUR RICARDO</t>
  </si>
  <si>
    <t>10'11'12'13'14'15'16'17'</t>
  </si>
  <si>
    <t>REGLEMENT SALAIRES FÉVRIER 2026</t>
  </si>
  <si>
    <t>REGLEMENT FRAIS  PRESTATION  DE  SERVICE BORIS</t>
  </si>
  <si>
    <t>REGLEMENT SERVICE GARDIENNAGE</t>
  </si>
  <si>
    <t xml:space="preserve">REGLEMENT NOTES DE FRAIS + CNSS M.MATHIEU </t>
  </si>
  <si>
    <t>REGLEMENT RAMASSAGE D'ORDUIRE</t>
  </si>
  <si>
    <t xml:space="preserve">REGLEMENT  ENTRETIEN APPARTEMENT CEO </t>
  </si>
  <si>
    <t xml:space="preserve">ACHAT CANAL BOX CEO </t>
  </si>
  <si>
    <t>ACHAT CREDIT DE COMMUNICATION BIENVENUE</t>
  </si>
  <si>
    <t>REGLEMENT FRAIS D'IMPRESSION DOCUMENTS JANVIER à MARS 2026</t>
  </si>
  <si>
    <t>ACHAT EAU+LIQUIDE VAISELLE CEO</t>
  </si>
  <si>
    <t xml:space="preserve">ACHAT GROUPE ELECTROGENE+  ET INSTALLATION GE+ ACHAT HUILE +DEPLACEMENT APPARTEMENT CEO (750 000 PAR CHEQUE) </t>
  </si>
  <si>
    <t>ACHAT PINCEAUX +PACK SUNPYRIFOS+KOKROACH KILLER(PRODUIT DE FOURMIS) CEO</t>
  </si>
  <si>
    <t>ACHAT DE FOURNITURE DE BUREAU (PAPIER RAME)</t>
  </si>
  <si>
    <t>ACHAT CASH PAWER APPARTEMENT CEO</t>
  </si>
  <si>
    <t>REGLEMENT FRAIS D'ENTRETIEN APPARTEMENT CEO</t>
  </si>
  <si>
    <t>ACHAT EAU CHRISTAL+PAPIER TORCHON CEO</t>
  </si>
  <si>
    <t>ACHAT POMPE GROUPE ELECTROGENE+MAIN D'ŒUVRE MONTAGE</t>
  </si>
  <si>
    <t>ACHAT DE MAILLOTS POUR L'EQUIPE DE BASKET M.RICARDO</t>
  </si>
  <si>
    <t>ACHAT CARBURANT COURSES POUR MONSIEUR RICARDO VEHICULE BD 1795</t>
  </si>
  <si>
    <t>ACHAT CANAL BOX NETBYUS MARS 2026</t>
  </si>
  <si>
    <t>GOZEM RETRAIT 10M</t>
  </si>
  <si>
    <t>LOYER APPARTEMENT M.RAFIOU  MARS AVRIL MAI JUIN 2026</t>
  </si>
  <si>
    <t>COURSES BUREAU MARS 2026</t>
  </si>
  <si>
    <t>IMMERSSION OUSMAN TAIROU(RESTAURATION+DEPLACEMENT)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</si>
</sst>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 &quot;* #,##0&quot; &quot;;&quot;-&quot;* #,##0&quot; &quot;;&quot; &quot;* &quot;-&quot;#&quot; &quot;;&quot; &quot;@&quot; 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15" fontId="5" fillId="0" borderId="4" xfId="0" applyNumberFormat="1" applyFont="1" applyBorder="1"/>
    <xf numFmtId="0" fontId="5" fillId="0" borderId="5" xfId="0" applyFont="1" applyBorder="1"/>
    <xf numFmtId="164" fontId="5" fillId="3" borderId="3" xfId="1" applyNumberFormat="1" applyFont="1" applyFill="1" applyBorder="1"/>
    <xf numFmtId="0" fontId="5" fillId="0" borderId="3" xfId="0" applyFont="1" applyBorder="1"/>
    <xf numFmtId="164" fontId="5" fillId="0" borderId="3" xfId="1" applyNumberFormat="1" applyFont="1" applyBorder="1"/>
    <xf numFmtId="43" fontId="0" fillId="0" borderId="0" xfId="1" applyFont="1"/>
    <xf numFmtId="0" fontId="5" fillId="0" borderId="0" xfId="0" applyFont="1"/>
    <xf numFmtId="165" fontId="4" fillId="0" borderId="3" xfId="0" applyNumberFormat="1" applyFont="1" applyBorder="1"/>
    <xf numFmtId="0" fontId="5" fillId="4" borderId="6" xfId="0" applyFont="1" applyFill="1" applyBorder="1"/>
    <xf numFmtId="165" fontId="5" fillId="4" borderId="7" xfId="0" applyNumberFormat="1" applyFont="1" applyFill="1" applyBorder="1"/>
    <xf numFmtId="164" fontId="2" fillId="0" borderId="0" xfId="1" applyNumberFormat="1" applyFont="1" applyBorder="1"/>
    <xf numFmtId="165" fontId="5" fillId="0" borderId="0" xfId="0" applyNumberFormat="1" applyFont="1"/>
    <xf numFmtId="164" fontId="5" fillId="0" borderId="0" xfId="1" applyNumberFormat="1" applyFont="1"/>
    <xf numFmtId="164" fontId="4" fillId="0" borderId="0" xfId="0" applyNumberFormat="1" applyFont="1"/>
    <xf numFmtId="165" fontId="6" fillId="0" borderId="0" xfId="0" applyNumberFormat="1" applyFont="1"/>
    <xf numFmtId="164" fontId="6" fillId="0" borderId="0" xfId="0" applyNumberFormat="1" applyFont="1"/>
    <xf numFmtId="15" fontId="5" fillId="0" borderId="0" xfId="0" applyNumberFormat="1" applyFont="1"/>
    <xf numFmtId="0" fontId="5" fillId="0" borderId="8" xfId="0" applyFont="1" applyBorder="1"/>
    <xf numFmtId="164" fontId="5" fillId="3" borderId="9" xfId="1" applyNumberFormat="1" applyFont="1" applyFill="1" applyBorder="1"/>
    <xf numFmtId="0" fontId="3" fillId="0" borderId="0" xfId="0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FD3A3FF-595F-4CD9-9F24-DCA67276960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E3532C9A-C91A-4AA2-A089-324BE0413A43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189ADF3-E40A-42A5-95CC-A690E21B693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865DBD9A-DABC-4020-BD60-59BB3191828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27B9570D-3D2B-4FCE-993A-C925C6267A5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D05E71C6-B242-4996-A417-39DCCB9AF998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A82ACF3F-723D-418C-8FFE-ACD3D577790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752C63A5-8AFC-47D7-94A7-1B81DD56FF8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C039D992-7F8A-4BCD-ADE8-25D99C0C22A5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E925B6DD-F370-4596-8993-C961D2C05C2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A1E77623-1C84-4FE7-A11C-B88B13D5954F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89F93D8D-FC69-45F2-BC99-3E87ED19A70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7D6706DC-CD7B-41B6-ACBA-AE7BCAA3733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734AB482-0244-48AA-926C-6E59F0B98FE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4E5F6C8B-1BA8-4DA1-B462-02DFDCDE077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913A1DF2-CD7E-4E82-8926-429781774C3D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5E773150-A302-4AA1-AC80-7D923E64A3B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4F43E793-027D-4E66-BA5A-4EB81C95EB1E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6156B47D-3466-4C2F-9177-C24BA4F5FAF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296439F8-CF89-4B1A-924A-A1870E65E4BF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A94794B9-B295-475E-A380-A6DF8AF500E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256C8081-E2A6-4E98-AB04-6DC1EC7CD45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01984B4E-7F00-41CC-8DE1-98CADDD4C514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6F93B32C-4B91-459C-BAD1-FE7282E547F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23D3511E-A1DE-4F3E-8072-00EC5C746646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D280266F-1C6E-4D41-B94E-AF0FDE898D0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F93E7298-341A-45E0-BD85-636A1BD07A9F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E3BFFC7D-1B26-4559-AEC8-0F846F0806F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511AFA48-F9A7-4B5C-8A9B-E822962629A4}"/>
            </a:ext>
          </a:extLst>
        </xdr:cNvPr>
        <xdr:cNvSpPr>
          <a:spLocks noChangeAspect="1" noChangeArrowheads="1"/>
        </xdr:cNvSpPr>
      </xdr:nvSpPr>
      <xdr:spPr bwMode="auto">
        <a:xfrm>
          <a:off x="774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EC20074D-5A34-4C78-B05C-3E64D938896E}"/>
            </a:ext>
          </a:extLst>
        </xdr:cNvPr>
        <xdr:cNvSpPr>
          <a:spLocks noChangeAspect="1" noChangeArrowheads="1"/>
        </xdr:cNvSpPr>
      </xdr:nvSpPr>
      <xdr:spPr bwMode="auto">
        <a:xfrm>
          <a:off x="774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4BCA9906-BA92-4C9D-B827-0FF09F837595}"/>
            </a:ext>
          </a:extLst>
        </xdr:cNvPr>
        <xdr:cNvSpPr>
          <a:spLocks noChangeAspect="1" noChangeArrowheads="1"/>
        </xdr:cNvSpPr>
      </xdr:nvSpPr>
      <xdr:spPr bwMode="auto">
        <a:xfrm>
          <a:off x="774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2A9A8642-07D6-4EAF-AD2C-AB95554EABDC}"/>
            </a:ext>
          </a:extLst>
        </xdr:cNvPr>
        <xdr:cNvSpPr>
          <a:spLocks noChangeAspect="1" noChangeArrowheads="1"/>
        </xdr:cNvSpPr>
      </xdr:nvSpPr>
      <xdr:spPr bwMode="auto">
        <a:xfrm>
          <a:off x="774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9C616F00-1039-4313-8319-5B4176D58B50}"/>
            </a:ext>
          </a:extLst>
        </xdr:cNvPr>
        <xdr:cNvSpPr>
          <a:spLocks noChangeAspect="1" noChangeArrowheads="1"/>
        </xdr:cNvSpPr>
      </xdr:nvSpPr>
      <xdr:spPr bwMode="auto">
        <a:xfrm>
          <a:off x="774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8D4AD35D-C2EF-4D33-B59C-F51C48B67822}"/>
            </a:ext>
          </a:extLst>
        </xdr:cNvPr>
        <xdr:cNvSpPr>
          <a:spLocks noChangeAspect="1" noChangeArrowheads="1"/>
        </xdr:cNvSpPr>
      </xdr:nvSpPr>
      <xdr:spPr bwMode="auto">
        <a:xfrm>
          <a:off x="774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AE2F46DB-2D74-4AB0-9B4C-8CA94A1A504C}"/>
            </a:ext>
          </a:extLst>
        </xdr:cNvPr>
        <xdr:cNvSpPr>
          <a:spLocks noChangeAspect="1" noChangeArrowheads="1"/>
        </xdr:cNvSpPr>
      </xdr:nvSpPr>
      <xdr:spPr bwMode="auto">
        <a:xfrm>
          <a:off x="774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FBE4F9ED-9A63-424A-BCCC-BB9EEAF0A5C6}"/>
            </a:ext>
          </a:extLst>
        </xdr:cNvPr>
        <xdr:cNvSpPr>
          <a:spLocks noChangeAspect="1" noChangeArrowheads="1"/>
        </xdr:cNvSpPr>
      </xdr:nvSpPr>
      <xdr:spPr bwMode="auto">
        <a:xfrm>
          <a:off x="774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8098224D-ECCA-401F-9E2E-108D8677826F}"/>
            </a:ext>
          </a:extLst>
        </xdr:cNvPr>
        <xdr:cNvSpPr>
          <a:spLocks noChangeAspect="1" noChangeArrowheads="1"/>
        </xdr:cNvSpPr>
      </xdr:nvSpPr>
      <xdr:spPr bwMode="auto">
        <a:xfrm>
          <a:off x="774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12EB5C45-512D-474B-A040-04EBFF8C4D76}"/>
            </a:ext>
          </a:extLst>
        </xdr:cNvPr>
        <xdr:cNvSpPr>
          <a:spLocks noChangeAspect="1" noChangeArrowheads="1"/>
        </xdr:cNvSpPr>
      </xdr:nvSpPr>
      <xdr:spPr bwMode="auto">
        <a:xfrm>
          <a:off x="774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989380F3-B79C-4AF1-9A5B-9DFC0E9E69F8}"/>
            </a:ext>
          </a:extLst>
        </xdr:cNvPr>
        <xdr:cNvSpPr>
          <a:spLocks noChangeAspect="1" noChangeArrowheads="1"/>
        </xdr:cNvSpPr>
      </xdr:nvSpPr>
      <xdr:spPr bwMode="auto">
        <a:xfrm>
          <a:off x="774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5996DFA9-ED32-477A-B1CF-3076F767DA8B}"/>
            </a:ext>
          </a:extLst>
        </xdr:cNvPr>
        <xdr:cNvSpPr>
          <a:spLocks noChangeAspect="1" noChangeArrowheads="1"/>
        </xdr:cNvSpPr>
      </xdr:nvSpPr>
      <xdr:spPr bwMode="auto">
        <a:xfrm>
          <a:off x="774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BA02CDD8-1067-4420-8520-55108065937C}"/>
            </a:ext>
          </a:extLst>
        </xdr:cNvPr>
        <xdr:cNvSpPr>
          <a:spLocks noChangeAspect="1" noChangeArrowheads="1"/>
        </xdr:cNvSpPr>
      </xdr:nvSpPr>
      <xdr:spPr bwMode="auto">
        <a:xfrm>
          <a:off x="774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4971FB6C-B786-44D2-B27E-62E1C1188AC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7B6ED2E9-52CF-4D3C-95D1-3B692691DEC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351EE6E6-1199-49B3-9751-A4D8F111255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62960B90-1362-414E-8EA2-C0A52968A41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74CC17EA-53DE-48B5-804C-37139A32EF3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C1C6FD4C-7E1F-4AB0-A8EA-5C15DD25B0A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CEA66805-8782-42BF-8B1B-2A0118D7F8B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D8DC8637-A2DB-48D9-AE2A-286E00723B8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977F5330-B983-44A0-B196-6E64A25A217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EB2FB2D3-8D77-45D5-9B94-8DC498D4ABD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90EFF3A7-61E8-413E-B78D-C6F20358EED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B91639EB-7870-4257-B33E-A55E38F8A3D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1791757E-E9B6-405D-A034-C855EB1A3C0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421C2C0D-CD3D-43F8-B63B-09F2EB9FE3B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EAA551A0-3E52-4043-B03E-25677497EE9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F53262D8-43CE-4BD3-84B8-E881D67AC16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7026F5D6-7174-415C-85C2-3B1B3E92F8A2}"/>
            </a:ext>
          </a:extLst>
        </xdr:cNvPr>
        <xdr:cNvSpPr>
          <a:spLocks noChangeAspect="1" noChangeArrowheads="1"/>
        </xdr:cNvSpPr>
      </xdr:nvSpPr>
      <xdr:spPr bwMode="auto">
        <a:xfrm>
          <a:off x="1555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F5CA479B-FD86-4016-B855-7B1E9D2321CA}"/>
            </a:ext>
          </a:extLst>
        </xdr:cNvPr>
        <xdr:cNvSpPr>
          <a:spLocks noChangeAspect="1" noChangeArrowheads="1"/>
        </xdr:cNvSpPr>
      </xdr:nvSpPr>
      <xdr:spPr bwMode="auto">
        <a:xfrm>
          <a:off x="15557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104C13E5-A661-4B3E-9467-787A8048EDBE}"/>
            </a:ext>
          </a:extLst>
        </xdr:cNvPr>
        <xdr:cNvSpPr>
          <a:spLocks noChangeAspect="1" noChangeArrowheads="1"/>
        </xdr:cNvSpPr>
      </xdr:nvSpPr>
      <xdr:spPr bwMode="auto">
        <a:xfrm>
          <a:off x="1555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24FFD91E-1EDC-4D78-8E9A-93233590364B}"/>
            </a:ext>
          </a:extLst>
        </xdr:cNvPr>
        <xdr:cNvSpPr>
          <a:spLocks noChangeAspect="1" noChangeArrowheads="1"/>
        </xdr:cNvSpPr>
      </xdr:nvSpPr>
      <xdr:spPr bwMode="auto">
        <a:xfrm>
          <a:off x="15557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92789E54-BB41-4991-8DE5-DF23836A3227}"/>
            </a:ext>
          </a:extLst>
        </xdr:cNvPr>
        <xdr:cNvSpPr>
          <a:spLocks noChangeAspect="1" noChangeArrowheads="1"/>
        </xdr:cNvSpPr>
      </xdr:nvSpPr>
      <xdr:spPr bwMode="auto">
        <a:xfrm>
          <a:off x="1555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62509537-FBE5-4E5A-B430-96507A5299B4}"/>
            </a:ext>
          </a:extLst>
        </xdr:cNvPr>
        <xdr:cNvSpPr>
          <a:spLocks noChangeAspect="1" noChangeArrowheads="1"/>
        </xdr:cNvSpPr>
      </xdr:nvSpPr>
      <xdr:spPr bwMode="auto">
        <a:xfrm>
          <a:off x="15557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C2D50EB6-F7C0-4F32-838F-4305CB71495A}"/>
            </a:ext>
          </a:extLst>
        </xdr:cNvPr>
        <xdr:cNvSpPr>
          <a:spLocks noChangeAspect="1" noChangeArrowheads="1"/>
        </xdr:cNvSpPr>
      </xdr:nvSpPr>
      <xdr:spPr bwMode="auto">
        <a:xfrm>
          <a:off x="1555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3F85BA2C-E6DB-40EF-BA45-A3007F4272F0}"/>
            </a:ext>
          </a:extLst>
        </xdr:cNvPr>
        <xdr:cNvSpPr>
          <a:spLocks noChangeAspect="1" noChangeArrowheads="1"/>
        </xdr:cNvSpPr>
      </xdr:nvSpPr>
      <xdr:spPr bwMode="auto">
        <a:xfrm>
          <a:off x="1555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0E11D46A-23AC-4394-848C-4AE7742F9392}"/>
            </a:ext>
          </a:extLst>
        </xdr:cNvPr>
        <xdr:cNvSpPr>
          <a:spLocks noChangeAspect="1" noChangeArrowheads="1"/>
        </xdr:cNvSpPr>
      </xdr:nvSpPr>
      <xdr:spPr bwMode="auto">
        <a:xfrm>
          <a:off x="15557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9BF78253-AD17-419E-A8FF-3ADFACE90373}"/>
            </a:ext>
          </a:extLst>
        </xdr:cNvPr>
        <xdr:cNvSpPr>
          <a:spLocks noChangeAspect="1" noChangeArrowheads="1"/>
        </xdr:cNvSpPr>
      </xdr:nvSpPr>
      <xdr:spPr bwMode="auto">
        <a:xfrm>
          <a:off x="1555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40B86A13-16D5-44B9-9126-69EFFF025637}"/>
            </a:ext>
          </a:extLst>
        </xdr:cNvPr>
        <xdr:cNvSpPr>
          <a:spLocks noChangeAspect="1" noChangeArrowheads="1"/>
        </xdr:cNvSpPr>
      </xdr:nvSpPr>
      <xdr:spPr bwMode="auto">
        <a:xfrm>
          <a:off x="15557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2EA2159D-2949-4651-A243-66DDC4E261A7}"/>
            </a:ext>
          </a:extLst>
        </xdr:cNvPr>
        <xdr:cNvSpPr>
          <a:spLocks noChangeAspect="1" noChangeArrowheads="1"/>
        </xdr:cNvSpPr>
      </xdr:nvSpPr>
      <xdr:spPr bwMode="auto">
        <a:xfrm>
          <a:off x="1555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3F9FED54-0DFC-48BA-A644-65E6D13DABB0}"/>
            </a:ext>
          </a:extLst>
        </xdr:cNvPr>
        <xdr:cNvSpPr>
          <a:spLocks noChangeAspect="1" noChangeArrowheads="1"/>
        </xdr:cNvSpPr>
      </xdr:nvSpPr>
      <xdr:spPr bwMode="auto">
        <a:xfrm>
          <a:off x="15557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DFE35C69-5583-466D-B93A-6F369D485A38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9E5AAD9E-24B5-44CA-B0A6-34E60B2AD4A4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66347E31-EF9F-4C6D-8000-3C29F614114F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C40" sqref="C40"/>
    </sheetView>
  </sheetViews>
  <sheetFormatPr baseColWidth="10" defaultColWidth="9.1796875" defaultRowHeight="11.5" x14ac:dyDescent="0.25"/>
  <cols>
    <col min="1" max="1" width="17.26953125" style="12" customWidth="1"/>
    <col min="2" max="2" width="11.1796875" style="12" bestFit="1" customWidth="1"/>
    <col min="3" max="3" width="106.36328125" style="12" bestFit="1" customWidth="1"/>
    <col min="4" max="4" width="18.1796875" style="12" bestFit="1" customWidth="1"/>
    <col min="5" max="5" width="12.453125" style="12" bestFit="1" customWidth="1"/>
    <col min="6" max="6" width="9.1796875" style="12"/>
    <col min="7" max="7" width="12.453125" style="12" bestFit="1" customWidth="1"/>
    <col min="8" max="8" width="10.1796875" style="12" bestFit="1" customWidth="1"/>
    <col min="9" max="9" width="9.1796875" style="12"/>
    <col min="10" max="11" width="10.81640625" style="12" bestFit="1" customWidth="1"/>
    <col min="12" max="16384" width="9.1796875" style="12"/>
  </cols>
  <sheetData>
    <row r="1" spans="1:7" customFormat="1" ht="14.5" x14ac:dyDescent="0.35">
      <c r="A1" s="25" t="s">
        <v>0</v>
      </c>
      <c r="B1" s="25"/>
      <c r="C1" s="25"/>
      <c r="D1" s="25"/>
    </row>
    <row r="2" spans="1:7" customFormat="1" ht="14.5" x14ac:dyDescent="0.35">
      <c r="A2" s="25" t="s">
        <v>1</v>
      </c>
      <c r="B2" s="25"/>
      <c r="C2" s="25"/>
      <c r="D2" s="25"/>
    </row>
    <row r="3" spans="1:7" customFormat="1" ht="14.5" x14ac:dyDescent="0.35">
      <c r="A3" s="25" t="s">
        <v>2</v>
      </c>
      <c r="B3" s="25"/>
      <c r="C3" s="25"/>
      <c r="D3" s="25"/>
    </row>
    <row r="4" spans="1:7" customFormat="1" ht="14.5" x14ac:dyDescent="0.35">
      <c r="A4" s="1" t="s">
        <v>3</v>
      </c>
      <c r="B4" s="2" t="s">
        <v>4</v>
      </c>
      <c r="C4" s="3" t="s">
        <v>5</v>
      </c>
      <c r="D4" s="4" t="s">
        <v>6</v>
      </c>
    </row>
    <row r="5" spans="1:7" customFormat="1" ht="14.5" x14ac:dyDescent="0.35">
      <c r="A5" s="5">
        <v>1</v>
      </c>
      <c r="B5" s="6">
        <v>46083</v>
      </c>
      <c r="C5" s="7" t="s">
        <v>7</v>
      </c>
      <c r="D5" s="8">
        <v>70200</v>
      </c>
    </row>
    <row r="6" spans="1:7" customFormat="1" ht="14.5" x14ac:dyDescent="0.35">
      <c r="A6" s="5">
        <f>+A5+1</f>
        <v>2</v>
      </c>
      <c r="B6" s="6">
        <v>46083</v>
      </c>
      <c r="C6" s="7" t="s">
        <v>8</v>
      </c>
      <c r="D6" s="8">
        <v>14650</v>
      </c>
    </row>
    <row r="7" spans="1:7" customFormat="1" ht="14.5" x14ac:dyDescent="0.35">
      <c r="A7" s="5">
        <f t="shared" ref="A7:A13" si="0">+A6+1</f>
        <v>3</v>
      </c>
      <c r="B7" s="6">
        <v>46083</v>
      </c>
      <c r="C7" s="7" t="s">
        <v>9</v>
      </c>
      <c r="D7" s="8">
        <v>39600</v>
      </c>
    </row>
    <row r="8" spans="1:7" customFormat="1" ht="14.5" x14ac:dyDescent="0.35">
      <c r="A8" s="5">
        <f t="shared" si="0"/>
        <v>4</v>
      </c>
      <c r="B8" s="6">
        <v>46084</v>
      </c>
      <c r="C8" s="7" t="s">
        <v>10</v>
      </c>
      <c r="D8" s="8">
        <v>8100</v>
      </c>
    </row>
    <row r="9" spans="1:7" customFormat="1" ht="14.5" x14ac:dyDescent="0.35">
      <c r="A9" s="5">
        <f t="shared" si="0"/>
        <v>5</v>
      </c>
      <c r="B9" s="6">
        <v>46084</v>
      </c>
      <c r="C9" s="7" t="s">
        <v>11</v>
      </c>
      <c r="D9" s="10">
        <v>40000</v>
      </c>
    </row>
    <row r="10" spans="1:7" customFormat="1" ht="14.5" x14ac:dyDescent="0.35">
      <c r="A10" s="5">
        <f t="shared" si="0"/>
        <v>6</v>
      </c>
      <c r="B10" s="6">
        <v>46085</v>
      </c>
      <c r="C10" s="7" t="s">
        <v>12</v>
      </c>
      <c r="D10" s="10">
        <v>5000</v>
      </c>
    </row>
    <row r="11" spans="1:7" customFormat="1" ht="14.5" x14ac:dyDescent="0.35">
      <c r="A11" s="5">
        <f t="shared" si="0"/>
        <v>7</v>
      </c>
      <c r="B11" s="6">
        <v>46085</v>
      </c>
      <c r="C11" s="7" t="s">
        <v>13</v>
      </c>
      <c r="D11" s="10">
        <v>8000</v>
      </c>
    </row>
    <row r="12" spans="1:7" customFormat="1" ht="14.5" x14ac:dyDescent="0.35">
      <c r="A12" s="5">
        <f t="shared" si="0"/>
        <v>8</v>
      </c>
      <c r="B12" s="6">
        <v>46086</v>
      </c>
      <c r="C12" s="7" t="s">
        <v>14</v>
      </c>
      <c r="D12" s="10">
        <v>2775</v>
      </c>
    </row>
    <row r="13" spans="1:7" customFormat="1" ht="14.5" x14ac:dyDescent="0.35">
      <c r="A13" s="5">
        <f t="shared" si="0"/>
        <v>9</v>
      </c>
      <c r="B13" s="6">
        <v>46086</v>
      </c>
      <c r="C13" s="7" t="s">
        <v>15</v>
      </c>
      <c r="D13" s="10">
        <v>5000000</v>
      </c>
    </row>
    <row r="14" spans="1:7" customFormat="1" ht="14.5" x14ac:dyDescent="0.35">
      <c r="A14" s="5" t="s">
        <v>16</v>
      </c>
      <c r="B14" s="6">
        <v>46086</v>
      </c>
      <c r="C14" s="7" t="s">
        <v>17</v>
      </c>
      <c r="D14" s="10">
        <f>1167000+70000+50400+200000</f>
        <v>1487400</v>
      </c>
    </row>
    <row r="15" spans="1:7" customFormat="1" ht="14.5" x14ac:dyDescent="0.35">
      <c r="A15" s="5">
        <v>18</v>
      </c>
      <c r="B15" s="6">
        <v>46086</v>
      </c>
      <c r="C15" s="7" t="s">
        <v>18</v>
      </c>
      <c r="D15" s="10">
        <v>100000</v>
      </c>
      <c r="G15" s="11"/>
    </row>
    <row r="16" spans="1:7" customFormat="1" ht="14.5" x14ac:dyDescent="0.35">
      <c r="A16" s="5">
        <f>+A15+1</f>
        <v>19</v>
      </c>
      <c r="B16" s="6">
        <v>46087</v>
      </c>
      <c r="C16" s="7" t="s">
        <v>19</v>
      </c>
      <c r="D16" s="10">
        <v>170000</v>
      </c>
    </row>
    <row r="17" spans="1:5" customFormat="1" ht="14.5" x14ac:dyDescent="0.35">
      <c r="A17" s="5">
        <f>+A16+1</f>
        <v>20</v>
      </c>
      <c r="B17" s="6">
        <v>46087</v>
      </c>
      <c r="C17" s="7" t="s">
        <v>20</v>
      </c>
      <c r="D17" s="10">
        <v>237600</v>
      </c>
    </row>
    <row r="18" spans="1:5" customFormat="1" ht="14.5" x14ac:dyDescent="0.35">
      <c r="A18" s="5">
        <f t="shared" ref="A18:A24" si="1">+A17+1</f>
        <v>21</v>
      </c>
      <c r="B18" s="6">
        <v>45723</v>
      </c>
      <c r="C18" s="7" t="s">
        <v>21</v>
      </c>
      <c r="D18" s="10">
        <v>1500</v>
      </c>
    </row>
    <row r="19" spans="1:5" customFormat="1" ht="14.5" x14ac:dyDescent="0.35">
      <c r="A19" s="5">
        <f t="shared" si="1"/>
        <v>22</v>
      </c>
      <c r="B19" s="6">
        <v>46093</v>
      </c>
      <c r="C19" s="7" t="s">
        <v>22</v>
      </c>
      <c r="D19" s="10">
        <v>3000</v>
      </c>
    </row>
    <row r="20" spans="1:5" customFormat="1" ht="14.5" x14ac:dyDescent="0.35">
      <c r="A20" s="5">
        <f t="shared" si="1"/>
        <v>23</v>
      </c>
      <c r="B20" s="6">
        <v>46093</v>
      </c>
      <c r="C20" s="7" t="s">
        <v>23</v>
      </c>
      <c r="D20" s="10">
        <v>15000</v>
      </c>
    </row>
    <row r="21" spans="1:5" customFormat="1" ht="14.5" x14ac:dyDescent="0.35">
      <c r="A21" s="5">
        <f t="shared" si="1"/>
        <v>24</v>
      </c>
      <c r="B21" s="6">
        <v>46093</v>
      </c>
      <c r="C21" s="7" t="s">
        <v>24</v>
      </c>
      <c r="D21" s="10">
        <v>1000</v>
      </c>
    </row>
    <row r="22" spans="1:5" customFormat="1" ht="14.5" x14ac:dyDescent="0.35">
      <c r="A22" s="5">
        <f t="shared" si="1"/>
        <v>25</v>
      </c>
      <c r="B22" s="6">
        <v>46093</v>
      </c>
      <c r="C22" s="7" t="s">
        <v>25</v>
      </c>
      <c r="D22" s="10">
        <v>5025</v>
      </c>
    </row>
    <row r="23" spans="1:5" customFormat="1" ht="14.5" x14ac:dyDescent="0.35">
      <c r="A23" s="5">
        <f t="shared" si="1"/>
        <v>26</v>
      </c>
      <c r="B23" s="6">
        <v>46093</v>
      </c>
      <c r="C23" s="7" t="s">
        <v>26</v>
      </c>
      <c r="D23" s="10">
        <v>6600</v>
      </c>
    </row>
    <row r="24" spans="1:5" customFormat="1" ht="14.5" x14ac:dyDescent="0.35">
      <c r="A24" s="5">
        <f t="shared" si="1"/>
        <v>27</v>
      </c>
      <c r="B24" s="6">
        <v>46093</v>
      </c>
      <c r="C24" s="7" t="s">
        <v>27</v>
      </c>
      <c r="D24" s="10">
        <f>154000+12000+50000+14000+5000+750000</f>
        <v>985000</v>
      </c>
    </row>
    <row r="25" spans="1:5" customFormat="1" ht="14.5" x14ac:dyDescent="0.35">
      <c r="A25" s="5">
        <f>+A24+1</f>
        <v>28</v>
      </c>
      <c r="B25" s="6">
        <v>46094</v>
      </c>
      <c r="C25" s="7" t="s">
        <v>8</v>
      </c>
      <c r="D25" s="10">
        <v>20000</v>
      </c>
    </row>
    <row r="26" spans="1:5" customFormat="1" ht="14.5" x14ac:dyDescent="0.35">
      <c r="A26" s="5">
        <f>+A25+1</f>
        <v>29</v>
      </c>
      <c r="B26" s="6">
        <v>46094</v>
      </c>
      <c r="C26" s="7" t="s">
        <v>28</v>
      </c>
      <c r="D26" s="10">
        <v>2600</v>
      </c>
    </row>
    <row r="27" spans="1:5" customFormat="1" ht="14.5" x14ac:dyDescent="0.35">
      <c r="A27" s="5">
        <f t="shared" ref="A27:A29" si="2">+A26+1</f>
        <v>30</v>
      </c>
      <c r="B27" s="6">
        <v>45734</v>
      </c>
      <c r="C27" s="7" t="s">
        <v>29</v>
      </c>
      <c r="D27" s="10">
        <v>11500</v>
      </c>
      <c r="E27" s="9"/>
    </row>
    <row r="28" spans="1:5" customFormat="1" ht="14.5" x14ac:dyDescent="0.35">
      <c r="A28" s="5">
        <f t="shared" si="2"/>
        <v>31</v>
      </c>
      <c r="B28" s="6">
        <v>45736</v>
      </c>
      <c r="C28" s="7" t="s">
        <v>30</v>
      </c>
      <c r="D28" s="10">
        <v>10250</v>
      </c>
      <c r="E28" s="12"/>
    </row>
    <row r="29" spans="1:5" customFormat="1" ht="14.5" x14ac:dyDescent="0.35">
      <c r="A29" s="5">
        <f t="shared" si="2"/>
        <v>32</v>
      </c>
      <c r="B29" s="6">
        <v>46105</v>
      </c>
      <c r="C29" s="7" t="s">
        <v>31</v>
      </c>
      <c r="D29" s="10">
        <v>3000</v>
      </c>
    </row>
    <row r="30" spans="1:5" customFormat="1" ht="14.5" x14ac:dyDescent="0.35">
      <c r="A30" s="5">
        <f>+A29+1</f>
        <v>33</v>
      </c>
      <c r="B30" s="6">
        <v>46105</v>
      </c>
      <c r="C30" s="7" t="s">
        <v>32</v>
      </c>
      <c r="D30" s="10">
        <f>3500+1500</f>
        <v>5000</v>
      </c>
    </row>
    <row r="31" spans="1:5" customFormat="1" ht="14.5" x14ac:dyDescent="0.35">
      <c r="A31" s="5">
        <f>+A30+1</f>
        <v>34</v>
      </c>
      <c r="B31" s="6">
        <v>46105</v>
      </c>
      <c r="C31" s="7" t="s">
        <v>33</v>
      </c>
      <c r="D31" s="10">
        <v>53000</v>
      </c>
    </row>
    <row r="32" spans="1:5" customFormat="1" ht="14.5" x14ac:dyDescent="0.35">
      <c r="A32" s="5">
        <f t="shared" ref="A32:A38" si="3">+A31+1</f>
        <v>35</v>
      </c>
      <c r="B32" s="6">
        <v>46106</v>
      </c>
      <c r="C32" s="7" t="s">
        <v>34</v>
      </c>
      <c r="D32" s="10">
        <f>36000+30000</f>
        <v>66000</v>
      </c>
    </row>
    <row r="33" spans="1:8" customFormat="1" ht="14.5" x14ac:dyDescent="0.35">
      <c r="A33" s="5">
        <f t="shared" si="3"/>
        <v>36</v>
      </c>
      <c r="B33" s="6">
        <v>46106</v>
      </c>
      <c r="C33" s="7" t="s">
        <v>35</v>
      </c>
      <c r="D33" s="10">
        <v>7000</v>
      </c>
    </row>
    <row r="34" spans="1:8" customFormat="1" ht="14.5" x14ac:dyDescent="0.35">
      <c r="A34" s="5">
        <f t="shared" si="3"/>
        <v>37</v>
      </c>
      <c r="B34" s="6">
        <v>46107</v>
      </c>
      <c r="C34" s="7" t="s">
        <v>36</v>
      </c>
      <c r="D34" s="10">
        <v>30000</v>
      </c>
    </row>
    <row r="35" spans="1:8" customFormat="1" ht="14.5" x14ac:dyDescent="0.35">
      <c r="A35" s="5">
        <f t="shared" si="3"/>
        <v>38</v>
      </c>
      <c r="B35" s="6">
        <v>45746</v>
      </c>
      <c r="C35" s="7" t="s">
        <v>8</v>
      </c>
      <c r="D35" s="10">
        <v>5200</v>
      </c>
    </row>
    <row r="36" spans="1:8" customFormat="1" ht="14.5" x14ac:dyDescent="0.35">
      <c r="A36" s="5">
        <f t="shared" si="3"/>
        <v>39</v>
      </c>
      <c r="B36" s="6">
        <v>45746</v>
      </c>
      <c r="C36" s="7" t="s">
        <v>15</v>
      </c>
      <c r="D36" s="10">
        <v>10000000</v>
      </c>
    </row>
    <row r="37" spans="1:8" customFormat="1" ht="14.5" x14ac:dyDescent="0.35">
      <c r="A37" s="5">
        <f t="shared" si="3"/>
        <v>40</v>
      </c>
      <c r="B37" s="6">
        <v>45746</v>
      </c>
      <c r="C37" s="7" t="s">
        <v>37</v>
      </c>
      <c r="D37" s="8">
        <v>2875</v>
      </c>
    </row>
    <row r="38" spans="1:8" customFormat="1" ht="14.5" x14ac:dyDescent="0.35">
      <c r="A38" s="5">
        <f t="shared" si="3"/>
        <v>41</v>
      </c>
      <c r="B38" s="6">
        <v>45747</v>
      </c>
      <c r="C38" s="7" t="s">
        <v>38</v>
      </c>
      <c r="D38" s="8">
        <v>214500</v>
      </c>
    </row>
    <row r="39" spans="1:8" customFormat="1" ht="14.5" x14ac:dyDescent="0.35">
      <c r="A39" s="5">
        <f>+A38+1</f>
        <v>42</v>
      </c>
      <c r="B39" s="6">
        <v>45747</v>
      </c>
      <c r="C39" s="23" t="s">
        <v>39</v>
      </c>
      <c r="D39" s="24">
        <f>400+1000+500+2000+300+800+1000+1400+500</f>
        <v>7900</v>
      </c>
    </row>
    <row r="40" spans="1:8" customFormat="1" ht="14.5" x14ac:dyDescent="0.35">
      <c r="A40" s="5">
        <f>+A39+1</f>
        <v>43</v>
      </c>
      <c r="B40" s="22"/>
      <c r="C40" s="9" t="s">
        <v>40</v>
      </c>
      <c r="D40" s="8">
        <v>35000</v>
      </c>
    </row>
    <row r="41" spans="1:8" customFormat="1" ht="14.5" x14ac:dyDescent="0.35">
      <c r="A41" s="13"/>
      <c r="B41" s="9"/>
      <c r="C41" s="14"/>
      <c r="D41" s="15">
        <f>SUM(D5:D40)</f>
        <v>18674275</v>
      </c>
      <c r="H41" s="16"/>
    </row>
    <row r="42" spans="1:8" customFormat="1" ht="14.5" x14ac:dyDescent="0.35">
      <c r="A42" s="12"/>
      <c r="B42" s="12"/>
      <c r="C42" s="12"/>
      <c r="D42" s="17"/>
      <c r="F42" s="16"/>
    </row>
    <row r="43" spans="1:8" x14ac:dyDescent="0.25">
      <c r="D43" s="19"/>
      <c r="E43" s="20"/>
      <c r="F43" s="17"/>
      <c r="G43" s="17"/>
    </row>
    <row r="44" spans="1:8" x14ac:dyDescent="0.25">
      <c r="D44" s="21"/>
      <c r="E44" s="18"/>
      <c r="F44" s="17"/>
    </row>
    <row r="45" spans="1:8" x14ac:dyDescent="0.25">
      <c r="E45" s="17"/>
      <c r="F45" s="17"/>
    </row>
    <row r="46" spans="1:8" x14ac:dyDescent="0.25">
      <c r="F46" s="17"/>
    </row>
  </sheetData>
  <mergeCells count="3">
    <mergeCell ref="A1:D1"/>
    <mergeCell ref="A2:D2"/>
    <mergeCell ref="A3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2026-08-22T22:07:00Z</dcterms:modified>
</cp:coreProperties>
</file>