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📊 Dashboard" sheetId="1" state="visible" r:id="rId3"/>
    <sheet name="Registre" sheetId="2" state="visible" r:id="rId4"/>
    <sheet name="⚙ Référentiel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<sst xmlns="http://schemas.openxmlformats.org/spreadsheetml/2006/main" count="281" uniqueCount="186">
  <si>
    <t xml:space="preserve">netBYus  ·  Registre des Licences &amp; Abonnements</t>
  </si>
  <si>
    <t xml:space="preserve">TOTAL LICENCES</t>
  </si>
  <si>
    <t xml:space="preserve">ACTIVES</t>
  </si>
  <si>
    <t xml:space="preserve">EXPIRÉES</t>
  </si>
  <si>
    <t xml:space="preserve">RENOUVELLEMENT AUTO</t>
  </si>
  <si>
    <t xml:space="preserve">ALERTES &lt; 30 JOURS</t>
  </si>
  <si>
    <t xml:space="preserve">COÛT ANNUEL TOTAL</t>
  </si>
  <si>
    <t xml:space="preserve">  📁  PAR CATÉGORIE</t>
  </si>
  <si>
    <t xml:space="preserve">  🎯  PAR STATUT</t>
  </si>
  <si>
    <t xml:space="preserve">Catégorie</t>
  </si>
  <si>
    <t xml:space="preserve">Nb</t>
  </si>
  <si>
    <t xml:space="preserve">%</t>
  </si>
  <si>
    <t xml:space="preserve">Statut</t>
  </si>
  <si>
    <t xml:space="preserve">Bureautique</t>
  </si>
  <si>
    <t xml:space="preserve">Actif</t>
  </si>
  <si>
    <t xml:space="preserve">Sécurité</t>
  </si>
  <si>
    <t xml:space="preserve">En renouvellement</t>
  </si>
  <si>
    <t xml:space="preserve">Cloud / Infrastructure</t>
  </si>
  <si>
    <t xml:space="preserve">Expiré</t>
  </si>
  <si>
    <t xml:space="preserve">DevOps</t>
  </si>
  <si>
    <t xml:space="preserve">Résilié</t>
  </si>
  <si>
    <t xml:space="preserve">Design</t>
  </si>
  <si>
    <t xml:space="preserve">Communication</t>
  </si>
  <si>
    <t xml:space="preserve">  ⏰  ALERTES EXPIRATION</t>
  </si>
  <si>
    <t xml:space="preserve">  💰  COÛTS ANNUELS PAR CATÉGORIE</t>
  </si>
  <si>
    <t xml:space="preserve">Coût annuel</t>
  </si>
  <si>
    <t xml:space="preserve">% budget</t>
  </si>
  <si>
    <t xml:space="preserve">Expirées</t>
  </si>
  <si>
    <t xml:space="preserve">&lt; 30 jours</t>
  </si>
  <si>
    <t xml:space="preserve">30 — 90 jours</t>
  </si>
  <si>
    <t xml:space="preserve">OK (&gt; 90 jours)</t>
  </si>
  <si>
    <t xml:space="preserve">Autre</t>
  </si>
  <si>
    <t xml:space="preserve">  🔑  PAR TYPE DE LICENCE</t>
  </si>
  <si>
    <t xml:space="preserve">  📊  LICENCES RENOUVELLEMENT AUTO</t>
  </si>
  <si>
    <t xml:space="preserve">Type</t>
  </si>
  <si>
    <t xml:space="preserve">Renouvellement auto</t>
  </si>
  <si>
    <t xml:space="preserve">Abonnement Annuel</t>
  </si>
  <si>
    <t xml:space="preserve">Oui</t>
  </si>
  <si>
    <t xml:space="preserve">Abonnement Mensuel</t>
  </si>
  <si>
    <t xml:space="preserve">Non</t>
  </si>
  <si>
    <t xml:space="preserve">Perpétuelle</t>
  </si>
  <si>
    <t xml:space="preserve">SaaS</t>
  </si>
  <si>
    <t xml:space="preserve">Freemium</t>
  </si>
  <si>
    <t xml:space="preserve">Open Source</t>
  </si>
  <si>
    <t xml:space="preserve">Mis à jour le :</t>
  </si>
  <si>
    <t xml:space="preserve">🔑  REGISTRE DES LICENCES &amp; ABONNEMENTS — netBYus</t>
  </si>
  <si>
    <t xml:space="preserve">A. Identification</t>
  </si>
  <si>
    <t xml:space="preserve">B. Licence &amp; Contrat</t>
  </si>
  <si>
    <t xml:space="preserve">C. Attribution</t>
  </si>
  <si>
    <t xml:space="preserve">D. Dates &amp; Statut</t>
  </si>
  <si>
    <t xml:space="preserve">E. Informations Financières</t>
  </si>
  <si>
    <t xml:space="preserve">F. Accès &amp; Gestion</t>
  </si>
  <si>
    <t xml:space="preserve">G. Conformité</t>
  </si>
  <si>
    <t xml:space="preserve">Nom du Logiciel / Service</t>
  </si>
  <si>
    <t xml:space="preserve">Éditeur / Fournisseur</t>
  </si>
  <si>
    <t xml:space="preserve">Description de l'usage</t>
  </si>
  <si>
    <t xml:space="preserve">Type de Licence</t>
  </si>
  <si>
    <t xml:space="preserve">Clé de Licence / N° Contrat</t>
  </si>
  <si>
    <t xml:space="preserve">Nb Licences Achetées</t>
  </si>
  <si>
    <t xml:space="preserve">Nb Licences Utilisées</t>
  </si>
  <si>
    <t xml:space="preserve">⚡ Licences Disponibles</t>
  </si>
  <si>
    <t xml:space="preserve">Renouvellement Automatique</t>
  </si>
  <si>
    <t xml:space="preserve">Conditions de Résiliation</t>
  </si>
  <si>
    <t xml:space="preserve">Utilisateur(s) / Équipe</t>
  </si>
  <si>
    <t xml:space="preserve">Environnement</t>
  </si>
  <si>
    <t xml:space="preserve">Serveur / Poste</t>
  </si>
  <si>
    <t xml:space="preserve">Date de Début</t>
  </si>
  <si>
    <t xml:space="preserve">Date de Fin / Renouvellement</t>
  </si>
  <si>
    <t xml:space="preserve">⚡ Jours avant Expiration</t>
  </si>
  <si>
    <t xml:space="preserve">⚡ Alerte Renouvellement</t>
  </si>
  <si>
    <t xml:space="preserve">Dernière Vérification</t>
  </si>
  <si>
    <t xml:space="preserve">Coût Unitaire</t>
  </si>
  <si>
    <t xml:space="preserve">Devise</t>
  </si>
  <si>
    <t xml:space="preserve">Fréquence de Facturation</t>
  </si>
  <si>
    <t xml:space="preserve">⚡ Coût Annuel Total</t>
  </si>
  <si>
    <t xml:space="preserve">Centre de Coût</t>
  </si>
  <si>
    <t xml:space="preserve">Mode de Paiement</t>
  </si>
  <si>
    <t xml:space="preserve">Titulaire du Compte</t>
  </si>
  <si>
    <t xml:space="preserve">Email du Compte</t>
  </si>
  <si>
    <t xml:space="preserve">Lien Portail de Gestion</t>
  </si>
  <si>
    <t xml:space="preserve">Contact Support Fournisseur</t>
  </si>
  <si>
    <t xml:space="preserve">Statut de Conformité</t>
  </si>
  <si>
    <t xml:space="preserve">Dernier Audit</t>
  </si>
  <si>
    <t xml:space="preserve">Remarques</t>
  </si>
  <si>
    <t xml:space="preserve">Microsoft 365</t>
  </si>
  <si>
    <t xml:space="preserve">Microsoft</t>
  </si>
  <si>
    <t xml:space="preserve">Suite Office complète pour l'équipe</t>
  </si>
  <si>
    <t xml:space="preserve">MSOFT-365-2024-XXX</t>
  </si>
  <si>
    <t xml:space="preserve">30 jours de préavis</t>
  </si>
  <si>
    <t xml:space="preserve">Toute l'équipe</t>
  </si>
  <si>
    <t xml:space="preserve">Production</t>
  </si>
  <si>
    <t xml:space="preserve">Tous postes</t>
  </si>
  <si>
    <t xml:space="preserve">2024-01-15</t>
  </si>
  <si>
    <t xml:space="preserve">2026-01-15</t>
  </si>
  <si>
    <t xml:space="preserve">2026-01-01</t>
  </si>
  <si>
    <t xml:space="preserve">FCFA</t>
  </si>
  <si>
    <t xml:space="preserve">Annuelle</t>
  </si>
  <si>
    <t xml:space="preserve">IT / Infrastructure</t>
  </si>
  <si>
    <t xml:space="preserve">Virement bancaire</t>
  </si>
  <si>
    <t xml:space="preserve">admin@corp.com</t>
  </si>
  <si>
    <t xml:space="preserve">https://admin.microsoft.com</t>
  </si>
  <si>
    <t xml:space="preserve">support.microsoft.com</t>
  </si>
  <si>
    <t xml:space="preserve">Conforme</t>
  </si>
  <si>
    <t xml:space="preserve">2026-01-10</t>
  </si>
  <si>
    <t xml:space="preserve">RAS</t>
  </si>
  <si>
    <t xml:space="preserve">Adobe Creative Cloud</t>
  </si>
  <si>
    <t xml:space="preserve">Adobe</t>
  </si>
  <si>
    <t xml:space="preserve">Outils de création graphique</t>
  </si>
  <si>
    <t xml:space="preserve">ADOBE-CC-2024-YYY</t>
  </si>
  <si>
    <t xml:space="preserve">Résiliation sous 14 jours</t>
  </si>
  <si>
    <t xml:space="preserve">Équipe Design</t>
  </si>
  <si>
    <t xml:space="preserve">Postes Design</t>
  </si>
  <si>
    <t xml:space="preserve">2024-06-01</t>
  </si>
  <si>
    <t xml:space="preserve">2026-06-01</t>
  </si>
  <si>
    <t xml:space="preserve">2025-12-01</t>
  </si>
  <si>
    <t xml:space="preserve">Marketing / Design</t>
  </si>
  <si>
    <t xml:space="preserve">Carte bancaire</t>
  </si>
  <si>
    <t xml:space="preserve">design@corp.com</t>
  </si>
  <si>
    <t xml:space="preserve">https://creativecloud.adobe.com</t>
  </si>
  <si>
    <t xml:space="preserve">helpx.adobe.com</t>
  </si>
  <si>
    <t xml:space="preserve">2025-11-15</t>
  </si>
  <si>
    <t xml:space="preserve">Renouvellement à valider</t>
  </si>
  <si>
    <t xml:space="preserve">AWS EC2</t>
  </si>
  <si>
    <t xml:space="preserve">Amazon Web Services</t>
  </si>
  <si>
    <t xml:space="preserve">Hébergement serveurs production</t>
  </si>
  <si>
    <t xml:space="preserve">AWS-EC2-PROD-ZZZ</t>
  </si>
  <si>
    <t xml:space="preserve">Sans engagement</t>
  </si>
  <si>
    <t xml:space="preserve">Équipe Infra</t>
  </si>
  <si>
    <t xml:space="preserve">srv-bdd-prod-03</t>
  </si>
  <si>
    <t xml:space="preserve">2023-01-15</t>
  </si>
  <si>
    <t xml:space="preserve">2027-01-15</t>
  </si>
  <si>
    <t xml:space="preserve">Mensuelle</t>
  </si>
  <si>
    <t xml:space="preserve">Infrastructure</t>
  </si>
  <si>
    <t xml:space="preserve">Prélèvement auto</t>
  </si>
  <si>
    <t xml:space="preserve">infra@corp.com</t>
  </si>
  <si>
    <t xml:space="preserve">billing@corp.com</t>
  </si>
  <si>
    <t xml:space="preserve">https://console.aws.amazon.com</t>
  </si>
  <si>
    <t xml:space="preserve">aws.amazon.com/support</t>
  </si>
  <si>
    <t xml:space="preserve">2026-02-01</t>
  </si>
  <si>
    <t xml:space="preserve">Surveiller les coûts</t>
  </si>
  <si>
    <t xml:space="preserve">Zabbix</t>
  </si>
  <si>
    <t xml:space="preserve">Zabbix LLC</t>
  </si>
  <si>
    <t xml:space="preserve">Monitoring infrastructure réseau</t>
  </si>
  <si>
    <t xml:space="preserve">OPEN-SOURCE</t>
  </si>
  <si>
    <t xml:space="preserve">N/A</t>
  </si>
  <si>
    <t xml:space="preserve">Équipe IT</t>
  </si>
  <si>
    <t xml:space="preserve">srv-prod-web-01</t>
  </si>
  <si>
    <t xml:space="preserve">2022-03-01</t>
  </si>
  <si>
    <t xml:space="preserve">2025-06-01</t>
  </si>
  <si>
    <t xml:space="preserve">Unique</t>
  </si>
  <si>
    <t xml:space="preserve">it@corp.com</t>
  </si>
  <si>
    <t xml:space="preserve">https://zabbix.com</t>
  </si>
  <si>
    <t xml:space="preserve">zabbix.com/forum</t>
  </si>
  <si>
    <t xml:space="preserve">Aucune licence commerciale</t>
  </si>
  <si>
    <t xml:space="preserve">Zoom Pro</t>
  </si>
  <si>
    <t xml:space="preserve">Zoom</t>
  </si>
  <si>
    <t xml:space="preserve">Visioconférence équipes</t>
  </si>
  <si>
    <t xml:space="preserve">ZOOM-PRO-2024-AAA</t>
  </si>
  <si>
    <t xml:space="preserve">Management</t>
  </si>
  <si>
    <t xml:space="preserve">2024-03-01</t>
  </si>
  <si>
    <t xml:space="preserve">2025-04-01</t>
  </si>
  <si>
    <t xml:space="preserve">2025-03-01</t>
  </si>
  <si>
    <t xml:space="preserve">Direction</t>
  </si>
  <si>
    <t xml:space="preserve">https://zoom.us/account</t>
  </si>
  <si>
    <t xml:space="preserve">zoom.us/support</t>
  </si>
  <si>
    <t xml:space="preserve">À vérifier</t>
  </si>
  <si>
    <t xml:space="preserve">Renouvellement non effectué — ACTION REQUISE</t>
  </si>
  <si>
    <t xml:space="preserve">⚙  RÉFÉRENTIELS — Listes de valeurs autorisées (modifier ici pour mettre à jour les menus)</t>
  </si>
  <si>
    <t xml:space="preserve">Renouvellement</t>
  </si>
  <si>
    <t xml:space="preserve">Fréquence</t>
  </si>
  <si>
    <t xml:space="preserve">Conformité</t>
  </si>
  <si>
    <t xml:space="preserve">Préproduction</t>
  </si>
  <si>
    <t xml:space="preserve">EUR</t>
  </si>
  <si>
    <t xml:space="preserve">Développement</t>
  </si>
  <si>
    <t xml:space="preserve">USD</t>
  </si>
  <si>
    <t xml:space="preserve">Non conforme</t>
  </si>
  <si>
    <t xml:space="preserve">Test</t>
  </si>
  <si>
    <t xml:space="preserve">GBP</t>
  </si>
  <si>
    <t xml:space="preserve">Trimestrielle</t>
  </si>
  <si>
    <t xml:space="preserve">CHF</t>
  </si>
  <si>
    <t xml:space="preserve">Monitoring</t>
  </si>
  <si>
    <t xml:space="preserve">Par utilisateur</t>
  </si>
  <si>
    <t xml:space="preserve">Base de données</t>
  </si>
  <si>
    <t xml:space="preserve">Par appareil</t>
  </si>
  <si>
    <t xml:space="preserve">ERP / CRM</t>
  </si>
  <si>
    <t xml:space="preserve">Par serveur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</si>
</sst>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General"/>
    <numFmt numFmtId="166" formatCode="#,##0&quot; FCFA&quot;"/>
    <numFmt numFmtId="167" formatCode="0.0\%"/>
    <numFmt numFmtId="168" formatCode="dd/mm/yyyy"/>
    <numFmt numFmtId="169" formatCode="0"/>
    <numFmt numFmtId="170" formatCode="0&quot; j&quot;"/>
  </numFmts>
  <fonts count="2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FFFFF"/>
      <name val="Poppins"/>
      <family val="0"/>
      <charset val="1"/>
    </font>
    <font>
      <b val="true"/>
      <sz val="8"/>
      <color rgb="FFFFFFFF"/>
      <name val="Poppins"/>
      <family val="0"/>
      <charset val="1"/>
    </font>
    <font>
      <b val="true"/>
      <sz val="28"/>
      <color rgb="FF014276"/>
      <name val="Poppins"/>
      <family val="0"/>
      <charset val="1"/>
    </font>
    <font>
      <b val="true"/>
      <sz val="28"/>
      <color rgb="FF2DA333"/>
      <name val="Poppins"/>
      <family val="0"/>
      <charset val="1"/>
    </font>
    <font>
      <b val="true"/>
      <sz val="28"/>
      <color rgb="FFF07817"/>
      <name val="Poppins"/>
      <family val="0"/>
      <charset val="1"/>
    </font>
    <font>
      <b val="true"/>
      <sz val="28"/>
      <color rgb="FF0072CE"/>
      <name val="Poppins"/>
      <family val="0"/>
      <charset val="1"/>
    </font>
    <font>
      <b val="true"/>
      <sz val="16"/>
      <color rgb="FF2DA333"/>
      <name val="Poppins"/>
      <family val="0"/>
      <charset val="1"/>
    </font>
    <font>
      <b val="true"/>
      <sz val="10"/>
      <color rgb="FFFFFFFF"/>
      <name val="Poppins"/>
      <family val="0"/>
      <charset val="1"/>
    </font>
    <font>
      <b val="true"/>
      <sz val="9"/>
      <color rgb="FFFFFFFF"/>
      <name val="Poppins"/>
      <family val="0"/>
      <charset val="1"/>
    </font>
    <font>
      <sz val="10"/>
      <color rgb="FF000000"/>
      <name val="Poppins"/>
      <family val="0"/>
      <charset val="1"/>
    </font>
    <font>
      <b val="true"/>
      <sz val="13"/>
      <color rgb="FF0072CE"/>
      <name val="Poppins"/>
      <family val="0"/>
      <charset val="1"/>
    </font>
    <font>
      <b val="true"/>
      <sz val="13"/>
      <color rgb="FF2DA333"/>
      <name val="Poppins"/>
      <family val="0"/>
      <charset val="1"/>
    </font>
    <font>
      <b val="true"/>
      <sz val="13"/>
      <color rgb="FF014276"/>
      <name val="Poppins"/>
      <family val="0"/>
      <charset val="1"/>
    </font>
    <font>
      <b val="true"/>
      <sz val="13"/>
      <color rgb="FFF07817"/>
      <name val="Poppins"/>
      <family val="0"/>
      <charset val="1"/>
    </font>
    <font>
      <b val="true"/>
      <sz val="10"/>
      <color rgb="FF2DA333"/>
      <name val="Poppins"/>
      <family val="0"/>
      <charset val="1"/>
    </font>
    <font>
      <i val="true"/>
      <sz val="9"/>
      <color rgb="FF000000"/>
      <name val="Poppins"/>
      <family val="0"/>
      <charset val="1"/>
    </font>
    <font>
      <b val="true"/>
      <sz val="9"/>
      <color rgb="FF014276"/>
      <name val="Poppins"/>
      <family val="0"/>
      <charset val="1"/>
    </font>
    <font>
      <b val="true"/>
      <sz val="18"/>
      <color rgb="FFFFFFFF"/>
      <name val="Poppins"/>
      <family val="0"/>
      <charset val="1"/>
    </font>
    <font>
      <b val="true"/>
      <i val="true"/>
      <sz val="9"/>
      <color rgb="FFFFFFFF"/>
      <name val="Poppins"/>
      <family val="0"/>
      <charset val="1"/>
    </font>
    <font>
      <sz val="9"/>
      <color rgb="FF000000"/>
      <name val="Poppins"/>
      <family val="0"/>
      <charset val="1"/>
    </font>
    <font>
      <b val="true"/>
      <sz val="9"/>
      <color rgb="FF2DA333"/>
      <name val="Poppins"/>
      <family val="0"/>
      <charset val="1"/>
    </font>
    <font>
      <b val="true"/>
      <sz val="9"/>
      <color rgb="FFF07817"/>
      <name val="Poppins"/>
      <family val="0"/>
      <charset val="1"/>
    </font>
    <font>
      <b val="true"/>
      <sz val="9"/>
      <color rgb="FF000000"/>
      <name val="Poppins"/>
      <family val="0"/>
      <charset val="1"/>
    </font>
    <font>
      <b val="true"/>
      <sz val="13"/>
      <color rgb="FFFFFFFF"/>
      <name val="Poppins"/>
      <family val="0"/>
      <charset val="1"/>
    </font>
  </fonts>
  <fills count="11">
    <fill>
      <patternFill patternType="none"/>
    </fill>
    <fill>
      <patternFill patternType="gray125"/>
    </fill>
    <fill>
      <patternFill patternType="solid">
        <fgColor rgb="FF014276"/>
        <bgColor rgb="FF333399"/>
      </patternFill>
    </fill>
    <fill>
      <patternFill patternType="solid">
        <fgColor rgb="FF2DA333"/>
        <bgColor rgb="FF008000"/>
      </patternFill>
    </fill>
    <fill>
      <patternFill patternType="solid">
        <fgColor rgb="FFF07817"/>
        <bgColor rgb="FFFF9900"/>
      </patternFill>
    </fill>
    <fill>
      <patternFill patternType="solid">
        <fgColor rgb="FF0072CE"/>
        <bgColor rgb="FF008080"/>
      </patternFill>
    </fill>
    <fill>
      <patternFill patternType="solid">
        <fgColor rgb="FFFFFFFF"/>
        <bgColor rgb="FFF0F4F8"/>
      </patternFill>
    </fill>
    <fill>
      <patternFill patternType="solid">
        <fgColor rgb="FFD4EED9"/>
        <bgColor rgb="FFD6E8F7"/>
      </patternFill>
    </fill>
    <fill>
      <patternFill patternType="solid">
        <fgColor rgb="FFF0F4F8"/>
        <bgColor rgb="FFFFFFFF"/>
      </patternFill>
    </fill>
    <fill>
      <patternFill patternType="solid">
        <fgColor rgb="FFD6E8F7"/>
        <bgColor rgb="FFD4EED9"/>
      </patternFill>
    </fill>
    <fill>
      <patternFill patternType="solid">
        <fgColor rgb="FFFDE8D4"/>
        <bgColor rgb="FFF0F4F8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 diagonalUp="false" diagonalDown="false">
      <left style="thin">
        <color rgb="FFD6E8F7"/>
      </left>
      <right style="thin">
        <color rgb="FFD6E8F7"/>
      </right>
      <top style="thin">
        <color rgb="FFD6E8F7"/>
      </top>
      <bottom style="thin">
        <color rgb="FFD6E8F7"/>
      </bottom>
      <diagonal/>
    </border>
    <border diagonalUp="false" diagonalDown="false">
      <left style="thin">
        <color rgb="FFFFFFFF"/>
      </left>
      <right/>
      <top style="thin">
        <color rgb="FFFFFFFF"/>
      </top>
      <bottom style="thin">
        <color rgb="FFFFFFFF"/>
      </bottom>
      <diagonal/>
    </border>
    <border diagonalUp="false" diagonalDown="false">
      <left style="thin">
        <color rgb="FFC5D5E8"/>
      </left>
      <right style="thin">
        <color rgb="FFC5D5E8"/>
      </right>
      <top style="thin">
        <color rgb="FFC5D5E8"/>
      </top>
      <bottom style="thin">
        <color rgb="FFC5D5E8"/>
      </bottom>
      <diagonal/>
    </border>
    <border diagonalUp="false" diagonalDown="false">
      <left style="thin">
        <color rgb="FFFFFFFF"/>
      </left>
      <right style="thin">
        <color rgb="FFC5D5E8"/>
      </right>
      <top style="thin">
        <color rgb="FFFFFFFF"/>
      </top>
      <bottom style="thin">
        <color rgb="FFFFFFFF"/>
      </bottom>
      <diagonal/>
    </border>
    <border diagonalUp="false" diagonalDown="false">
      <left style="medium">
        <color rgb="FF014276"/>
      </left>
      <right/>
      <top style="medium">
        <color rgb="FF014276"/>
      </top>
      <bottom style="medium">
        <color rgb="FF01427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4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6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4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3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7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5" fillId="7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3" fillId="7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8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6" fillId="8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3" fillId="8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9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4" fillId="9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3" fillId="9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1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7" fillId="1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3" fillId="1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8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6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7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4" fillId="8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3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8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8" fillId="8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5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5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5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6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23" fillId="6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23" fillId="6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3" fillId="6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8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23" fillId="8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23" fillId="8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3" fillId="8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7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name val="Poppins"/>
        <charset val="1"/>
        <family val="0"/>
        <b val="1"/>
        <color rgb="FF2DA333"/>
      </font>
      <fill>
        <patternFill>
          <bgColor rgb="FFD4EED9"/>
        </patternFill>
      </fill>
    </dxf>
    <dxf>
      <font>
        <name val="Poppins"/>
        <charset val="1"/>
        <family val="0"/>
        <b val="1"/>
        <color rgb="FF0072CE"/>
      </font>
      <fill>
        <patternFill>
          <bgColor rgb="FFD6E8F7"/>
        </patternFill>
      </fill>
    </dxf>
    <dxf>
      <font>
        <name val="Poppins"/>
        <charset val="1"/>
        <family val="0"/>
        <b val="1"/>
        <color rgb="FFF07817"/>
      </font>
      <fill>
        <patternFill>
          <bgColor rgb="FFFDE8D4"/>
        </patternFill>
      </fill>
    </dxf>
    <dxf>
      <font>
        <name val="Poppins"/>
        <charset val="1"/>
        <family val="0"/>
        <b val="1"/>
        <color rgb="FF014276"/>
      </font>
      <fill>
        <patternFill>
          <bgColor rgb="FFD6E8F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8D4"/>
      <rgbColor rgb="FFD6E8F7"/>
      <rgbColor rgb="FF660066"/>
      <rgbColor rgb="FFFF8080"/>
      <rgbColor rgb="FF0072CE"/>
      <rgbColor rgb="FFC5D5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0F4F8"/>
      <rgbColor rgb="FFD4EE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07817"/>
      <rgbColor rgb="FF666699"/>
      <rgbColor rgb="FF969696"/>
      <rgbColor rgb="FF014276"/>
      <rgbColor rgb="FF2DA333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14276"/>
    <pageSetUpPr fitToPage="false"/>
  </sheetPr>
  <dimension ref="B1:J6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2" min="2" style="0" width="3"/>
    <col collapsed="false" customWidth="true" hidden="false" outlineLevel="0" max="3" min="3" style="0" width="26"/>
    <col collapsed="false" customWidth="true" hidden="false" outlineLevel="0" max="5" min="4" style="0" width="20"/>
    <col collapsed="false" customWidth="true" hidden="false" outlineLevel="0" max="6" min="6" style="0" width="3"/>
    <col collapsed="false" customWidth="true" hidden="false" outlineLevel="0" max="7" min="7" style="0" width="26"/>
    <col collapsed="false" customWidth="true" hidden="false" outlineLevel="0" max="9" min="8" style="0" width="20"/>
    <col collapsed="false" customWidth="true" hidden="false" outlineLevel="0" max="10" min="10" style="0" width="3"/>
    <col collapsed="false" customWidth="true" hidden="false" outlineLevel="0" max="11" min="11" style="0" width="1.51"/>
  </cols>
  <sheetData>
    <row r="1" customFormat="false" ht="9.75" hidden="false" customHeight="true" outlineLevel="0" collapsed="false"/>
    <row r="2" customFormat="false" ht="61.5" hidden="false" customHeight="true" outlineLevel="0" collapsed="false">
      <c r="B2" s="1" t="s">
        <v>0</v>
      </c>
      <c r="C2" s="1"/>
      <c r="D2" s="1"/>
      <c r="E2" s="1"/>
      <c r="F2" s="1"/>
      <c r="G2" s="1"/>
      <c r="H2" s="1"/>
      <c r="I2" s="1"/>
      <c r="J2" s="1"/>
    </row>
    <row r="3" customFormat="false" ht="9.75" hidden="false" customHeight="true" outlineLevel="0" collapsed="false"/>
    <row r="4" customFormat="false" ht="13.5" hidden="false" customHeight="true" outlineLevel="0" collapsed="false"/>
    <row r="5" customFormat="false" ht="25.5" hidden="false" customHeight="true" outlineLevel="0" collapsed="false">
      <c r="C5" s="2" t="s">
        <v>1</v>
      </c>
      <c r="D5" s="3" t="s">
        <v>2</v>
      </c>
      <c r="E5" s="4" t="s">
        <v>3</v>
      </c>
      <c r="G5" s="5" t="s">
        <v>4</v>
      </c>
      <c r="H5" s="4" t="s">
        <v>5</v>
      </c>
      <c r="I5" s="3" t="s">
        <v>6</v>
      </c>
    </row>
    <row r="6" customFormat="false" ht="45.75" hidden="false" customHeight="true" outlineLevel="0" collapsed="false">
      <c r="C6" s="6" t="n">
        <f aca="false">COUNTA(Registre!B5:B1000)</f>
        <v>5</v>
      </c>
      <c r="D6" s="7" t="n">
        <f aca="false">COUNTIF(Registre!P5:P1000,"Actif")</f>
        <v>0</v>
      </c>
      <c r="E6" s="8" t="n">
        <f aca="false">COUNTIF(Registre!P5:P1000,"Expiré")</f>
        <v>0</v>
      </c>
      <c r="G6" s="9" t="n">
        <f aca="false">COUNTIF(Registre!L5:L1000,"Oui")</f>
        <v>0</v>
      </c>
      <c r="H6" s="8" t="n">
        <f aca="true">COUNTIF(Registre!O5:O1000,"&lt;"&amp;(TODAY()+30))-COUNTIF(Registre!O5:O1000,"&lt;"&amp;TODAY())</f>
        <v>0</v>
      </c>
      <c r="I6" s="10" t="n">
        <f aca="false">SUMIF(Registre!P5:P1000,"Actif",Registre!V5:V1000)</f>
        <v>0</v>
      </c>
    </row>
    <row r="7" customFormat="false" ht="9.75" hidden="false" customHeight="true" outlineLevel="0" collapsed="false"/>
    <row r="8" customFormat="false" ht="25.5" hidden="false" customHeight="true" outlineLevel="0" collapsed="false">
      <c r="C8" s="11" t="s">
        <v>7</v>
      </c>
      <c r="D8" s="11"/>
      <c r="E8" s="11"/>
      <c r="G8" s="12" t="s">
        <v>8</v>
      </c>
      <c r="H8" s="12"/>
      <c r="I8" s="12"/>
    </row>
    <row r="9" customFormat="false" ht="19.5" hidden="false" customHeight="true" outlineLevel="0" collapsed="false">
      <c r="C9" s="13" t="s">
        <v>9</v>
      </c>
      <c r="D9" s="13" t="s">
        <v>10</v>
      </c>
      <c r="E9" s="13" t="s">
        <v>11</v>
      </c>
      <c r="G9" s="14" t="s">
        <v>12</v>
      </c>
      <c r="H9" s="14" t="s">
        <v>10</v>
      </c>
      <c r="I9" s="14" t="s">
        <v>11</v>
      </c>
    </row>
    <row r="10" customFormat="false" ht="21.75" hidden="false" customHeight="true" outlineLevel="0" collapsed="false">
      <c r="C10" s="15" t="s">
        <v>13</v>
      </c>
      <c r="D10" s="16" t="n">
        <f aca="false">COUNTIF(Registre!D5:D1000,C10)</f>
        <v>1</v>
      </c>
      <c r="E10" s="17" t="n">
        <f aca="false">IFERROR(D10/C6*100,0)</f>
        <v>20</v>
      </c>
      <c r="G10" s="18" t="s">
        <v>14</v>
      </c>
      <c r="H10" s="19" t="n">
        <f aca="false">COUNTIF(Registre!P5:P1000,G10)</f>
        <v>0</v>
      </c>
      <c r="I10" s="20" t="n">
        <f aca="false">IFERROR(H10/C6*100,0)</f>
        <v>0</v>
      </c>
    </row>
    <row r="11" customFormat="false" ht="21.75" hidden="false" customHeight="true" outlineLevel="0" collapsed="false">
      <c r="C11" s="21" t="s">
        <v>15</v>
      </c>
      <c r="D11" s="22" t="n">
        <f aca="false">COUNTIF(Registre!D5:D1000,C11)</f>
        <v>1</v>
      </c>
      <c r="E11" s="23" t="n">
        <f aca="false">IFERROR(D11/C6*100,0)</f>
        <v>20</v>
      </c>
      <c r="G11" s="24" t="s">
        <v>16</v>
      </c>
      <c r="H11" s="25" t="n">
        <f aca="false">COUNTIF(Registre!P5:P1000,G11)</f>
        <v>0</v>
      </c>
      <c r="I11" s="26" t="n">
        <f aca="false">IFERROR(H11/C6*100,0)</f>
        <v>0</v>
      </c>
    </row>
    <row r="12" customFormat="false" ht="21.75" hidden="false" customHeight="true" outlineLevel="0" collapsed="false">
      <c r="C12" s="15" t="s">
        <v>17</v>
      </c>
      <c r="D12" s="16" t="n">
        <f aca="false">COUNTIF(Registre!D5:D1000,C12)</f>
        <v>1</v>
      </c>
      <c r="E12" s="17" t="n">
        <f aca="false">IFERROR(D12/C6*100,0)</f>
        <v>20</v>
      </c>
      <c r="G12" s="27" t="s">
        <v>18</v>
      </c>
      <c r="H12" s="28" t="n">
        <f aca="false">COUNTIF(Registre!P5:P1000,G12)</f>
        <v>0</v>
      </c>
      <c r="I12" s="29" t="n">
        <f aca="false">IFERROR(H12/C6*100,0)</f>
        <v>0</v>
      </c>
    </row>
    <row r="13" customFormat="false" ht="21.75" hidden="false" customHeight="true" outlineLevel="0" collapsed="false">
      <c r="C13" s="21" t="s">
        <v>19</v>
      </c>
      <c r="D13" s="30" t="n">
        <f aca="false">COUNTIF(Registre!D5:D1000,C13)</f>
        <v>0</v>
      </c>
      <c r="E13" s="23" t="n">
        <f aca="false">IFERROR(D13/C6*100,0)</f>
        <v>0</v>
      </c>
      <c r="G13" s="15" t="s">
        <v>20</v>
      </c>
      <c r="H13" s="31" t="n">
        <f aca="false">COUNTIF(Registre!P5:P1000,G13)</f>
        <v>0</v>
      </c>
      <c r="I13" s="17" t="n">
        <f aca="false">IFERROR(H13/C6*100,0)</f>
        <v>0</v>
      </c>
    </row>
    <row r="14" customFormat="false" ht="21.75" hidden="false" customHeight="true" outlineLevel="0" collapsed="false">
      <c r="C14" s="15" t="s">
        <v>21</v>
      </c>
      <c r="D14" s="32" t="n">
        <f aca="false">COUNTIF(Registre!D5:D1000,C14)</f>
        <v>1</v>
      </c>
      <c r="E14" s="17" t="n">
        <f aca="false">IFERROR(D14/C6*100,0)</f>
        <v>20</v>
      </c>
    </row>
    <row r="15" customFormat="false" ht="9.75" hidden="false" customHeight="true" outlineLevel="0" collapsed="false">
      <c r="C15" s="21" t="s">
        <v>22</v>
      </c>
      <c r="D15" s="33" t="n">
        <f aca="false">COUNTIF(Registre!D5:D1000,C15)</f>
        <v>1</v>
      </c>
      <c r="E15" s="23" t="n">
        <f aca="false">IFERROR(D15/C6*100,0)</f>
        <v>20</v>
      </c>
    </row>
    <row r="16" customFormat="false" ht="25.5" hidden="false" customHeight="true" outlineLevel="0" collapsed="false">
      <c r="C16" s="34" t="s">
        <v>23</v>
      </c>
      <c r="D16" s="34"/>
      <c r="E16" s="34"/>
      <c r="G16" s="35" t="s">
        <v>24</v>
      </c>
      <c r="H16" s="35"/>
      <c r="I16" s="35"/>
    </row>
    <row r="17" customFormat="false" ht="19.5" hidden="false" customHeight="true" outlineLevel="0" collapsed="false">
      <c r="C17" s="36" t="s">
        <v>12</v>
      </c>
      <c r="D17" s="36" t="s">
        <v>10</v>
      </c>
      <c r="E17" s="36" t="s">
        <v>11</v>
      </c>
      <c r="G17" s="37" t="s">
        <v>9</v>
      </c>
      <c r="H17" s="37" t="s">
        <v>25</v>
      </c>
      <c r="I17" s="37" t="s">
        <v>26</v>
      </c>
    </row>
    <row r="18" customFormat="false" ht="21.75" hidden="false" customHeight="true" outlineLevel="0" collapsed="false">
      <c r="C18" s="27" t="s">
        <v>27</v>
      </c>
      <c r="D18" s="28" t="n">
        <f aca="true">COUNTIF(Registre!O5:O1000,"&lt;"&amp;TODAY())</f>
        <v>0</v>
      </c>
      <c r="E18" s="29" t="n">
        <f aca="false">IFERROR(D18/C6*100,0)</f>
        <v>0</v>
      </c>
      <c r="G18" s="15" t="s">
        <v>13</v>
      </c>
      <c r="H18" s="38" t="n">
        <f aca="false">SUMIF(Registre!D5:D1000,G18,Registre!V5:V1000)</f>
        <v>150000</v>
      </c>
      <c r="I18" s="17" t="n">
        <f aca="false">IFERROR(H18/I6*100,0)</f>
        <v>0</v>
      </c>
    </row>
    <row r="19" customFormat="false" ht="21.75" hidden="false" customHeight="true" outlineLevel="0" collapsed="false">
      <c r="C19" s="27" t="s">
        <v>28</v>
      </c>
      <c r="D19" s="28" t="n">
        <f aca="true">COUNTIF(Registre!O5:O1000,"&lt;"&amp;(TODAY()+30))-COUNTIF(Registre!O5:O1000,"&lt;"&amp;TODAY())</f>
        <v>0</v>
      </c>
      <c r="E19" s="29" t="n">
        <f aca="false">IFERROR(D19/C6*100,0)</f>
        <v>0</v>
      </c>
      <c r="G19" s="21" t="s">
        <v>15</v>
      </c>
      <c r="H19" s="39" t="n">
        <f aca="false">SUMIF(Registre!D5:D1000,G19,Registre!V5:V1000)</f>
        <v>0</v>
      </c>
      <c r="I19" s="23" t="n">
        <f aca="false">IFERROR(H19/I6*100,0)</f>
        <v>0</v>
      </c>
    </row>
    <row r="20" customFormat="false" ht="21.75" hidden="false" customHeight="true" outlineLevel="0" collapsed="false">
      <c r="C20" s="24" t="s">
        <v>29</v>
      </c>
      <c r="D20" s="25" t="n">
        <f aca="true">COUNTIF(Registre!O5:O1000,"&lt;"&amp;(TODAY()+90))-COUNTIF(Registre!O5:O1000,"&lt;"&amp;(TODAY()+30))</f>
        <v>0</v>
      </c>
      <c r="E20" s="26" t="n">
        <f aca="false">IFERROR(D20/C6*100,0)</f>
        <v>0</v>
      </c>
      <c r="G20" s="15" t="s">
        <v>17</v>
      </c>
      <c r="H20" s="38" t="n">
        <f aca="false">SUMIF(Registre!D5:D1000,G20,Registre!V5:V1000)</f>
        <v>280000</v>
      </c>
      <c r="I20" s="17" t="n">
        <f aca="false">IFERROR(H20/I6*100,0)</f>
        <v>0</v>
      </c>
    </row>
    <row r="21" customFormat="false" ht="21.75" hidden="false" customHeight="true" outlineLevel="0" collapsed="false">
      <c r="C21" s="18" t="s">
        <v>30</v>
      </c>
      <c r="D21" s="19" t="n">
        <f aca="true">COUNTIF(Registre!O5:O1000,"&gt;="&amp;(TODAY()+90))</f>
        <v>0</v>
      </c>
      <c r="E21" s="20" t="n">
        <f aca="false">IFERROR(D21/C6*100,0)</f>
        <v>0</v>
      </c>
      <c r="G21" s="21" t="s">
        <v>19</v>
      </c>
      <c r="H21" s="39" t="n">
        <f aca="false">SUMIF(Registre!D5:D1000,G21,Registre!V5:V1000)</f>
        <v>0</v>
      </c>
      <c r="I21" s="23" t="n">
        <f aca="false">IFERROR(H21/I6*100,0)</f>
        <v>0</v>
      </c>
    </row>
    <row r="22" customFormat="false" ht="21.75" hidden="false" customHeight="true" outlineLevel="0" collapsed="false">
      <c r="G22" s="15" t="s">
        <v>21</v>
      </c>
      <c r="H22" s="38" t="n">
        <f aca="false">SUMIF(Registre!D5:D1000,G22,Registre!V5:V1000)</f>
        <v>95000</v>
      </c>
      <c r="I22" s="17" t="n">
        <f aca="false">IFERROR(H22/I6*100,0)</f>
        <v>0</v>
      </c>
    </row>
    <row r="23" customFormat="false" ht="21.75" hidden="false" customHeight="true" outlineLevel="0" collapsed="false">
      <c r="G23" s="21" t="s">
        <v>22</v>
      </c>
      <c r="H23" s="39" t="n">
        <f aca="false">SUMIF(Registre!D5:D1000,G23,Registre!V5:V1000)</f>
        <v>18000</v>
      </c>
      <c r="I23" s="23" t="n">
        <f aca="false">IFERROR(H23/I6*100,0)</f>
        <v>0</v>
      </c>
    </row>
    <row r="24" customFormat="false" ht="21.75" hidden="false" customHeight="true" outlineLevel="0" collapsed="false">
      <c r="G24" s="15" t="s">
        <v>31</v>
      </c>
      <c r="H24" s="38" t="n">
        <f aca="false">SUMIF(Registre!D5:D1000,G24,Registre!V5:V1000)</f>
        <v>0</v>
      </c>
      <c r="I24" s="17" t="n">
        <f aca="false">IFERROR(H24/I6*100,0)</f>
        <v>0</v>
      </c>
    </row>
    <row r="25" customFormat="false" ht="21.75" hidden="false" customHeight="true" outlineLevel="0" collapsed="false"/>
    <row r="26" customFormat="false" ht="9.75" hidden="false" customHeight="true" outlineLevel="0" collapsed="false"/>
    <row r="27" customFormat="false" ht="25.5" hidden="false" customHeight="true" outlineLevel="0" collapsed="false">
      <c r="C27" s="40" t="s">
        <v>32</v>
      </c>
      <c r="D27" s="40"/>
      <c r="E27" s="40"/>
      <c r="G27" s="11" t="s">
        <v>33</v>
      </c>
      <c r="H27" s="11"/>
      <c r="I27" s="11"/>
    </row>
    <row r="28" customFormat="false" ht="19.5" hidden="false" customHeight="true" outlineLevel="0" collapsed="false">
      <c r="C28" s="13" t="s">
        <v>34</v>
      </c>
      <c r="D28" s="13" t="s">
        <v>10</v>
      </c>
      <c r="E28" s="13" t="s">
        <v>11</v>
      </c>
      <c r="G28" s="36" t="s">
        <v>35</v>
      </c>
      <c r="H28" s="36" t="s">
        <v>10</v>
      </c>
      <c r="I28" s="36" t="s">
        <v>11</v>
      </c>
    </row>
    <row r="29" customFormat="false" ht="21.75" hidden="false" customHeight="true" outlineLevel="0" collapsed="false">
      <c r="C29" s="15" t="s">
        <v>36</v>
      </c>
      <c r="D29" s="16" t="n">
        <f aca="false">COUNTIF(Registre!E5:E1000,C29)</f>
        <v>0</v>
      </c>
      <c r="E29" s="17" t="n">
        <f aca="false">IFERROR(D29/C6*100,0)</f>
        <v>0</v>
      </c>
      <c r="G29" s="27" t="s">
        <v>37</v>
      </c>
      <c r="H29" s="28" t="n">
        <f aca="false">COUNTIF(Registre!L5:L1000,G29)</f>
        <v>0</v>
      </c>
      <c r="I29" s="29" t="n">
        <f aca="false">IFERROR(H29/C6*100,0)</f>
        <v>0</v>
      </c>
    </row>
    <row r="30" customFormat="false" ht="21.75" hidden="false" customHeight="true" outlineLevel="0" collapsed="false">
      <c r="C30" s="21" t="s">
        <v>38</v>
      </c>
      <c r="D30" s="22" t="n">
        <f aca="false">COUNTIF(Registre!E5:E1000,C30)</f>
        <v>0</v>
      </c>
      <c r="E30" s="23" t="n">
        <f aca="false">IFERROR(D30/C6*100,0)</f>
        <v>0</v>
      </c>
      <c r="G30" s="18" t="s">
        <v>39</v>
      </c>
      <c r="H30" s="19" t="n">
        <f aca="false">COUNTIF(Registre!L5:L1000,G30)</f>
        <v>0</v>
      </c>
      <c r="I30" s="20" t="n">
        <f aca="false">IFERROR(H30/C6*100,0)</f>
        <v>0</v>
      </c>
    </row>
    <row r="31" customFormat="false" ht="21.75" hidden="false" customHeight="true" outlineLevel="0" collapsed="false">
      <c r="C31" s="15" t="s">
        <v>40</v>
      </c>
      <c r="D31" s="41" t="n">
        <f aca="false">COUNTIF(Registre!E5:E1000,C31)</f>
        <v>0</v>
      </c>
      <c r="E31" s="17" t="n">
        <f aca="false">IFERROR(D31/C6*100,0)</f>
        <v>0</v>
      </c>
    </row>
    <row r="32" customFormat="false" ht="21.75" hidden="false" customHeight="true" outlineLevel="0" collapsed="false">
      <c r="C32" s="21" t="s">
        <v>41</v>
      </c>
      <c r="D32" s="33" t="n">
        <f aca="false">COUNTIF(Registre!E5:E1000,C32)</f>
        <v>0</v>
      </c>
      <c r="E32" s="23" t="n">
        <f aca="false">IFERROR(D32/C6*100,0)</f>
        <v>0</v>
      </c>
    </row>
    <row r="33" customFormat="false" ht="21.75" hidden="false" customHeight="true" outlineLevel="0" collapsed="false">
      <c r="C33" s="15" t="s">
        <v>42</v>
      </c>
      <c r="D33" s="32" t="n">
        <f aca="false">COUNTIF(Registre!E5:E1000,C33)</f>
        <v>0</v>
      </c>
      <c r="E33" s="17" t="n">
        <f aca="false">IFERROR(D33/C6*100,0)</f>
        <v>0</v>
      </c>
    </row>
    <row r="34" customFormat="false" ht="21.75" hidden="false" customHeight="true" outlineLevel="0" collapsed="false">
      <c r="C34" s="21" t="s">
        <v>43</v>
      </c>
      <c r="D34" s="30" t="n">
        <f aca="false">COUNTIF(Registre!E5:E1000,C34)</f>
        <v>0</v>
      </c>
      <c r="E34" s="23" t="n">
        <f aca="false">IFERROR(D34/C6*100,0)</f>
        <v>0</v>
      </c>
    </row>
    <row r="35" customFormat="false" ht="21.75" hidden="false" customHeight="true" outlineLevel="0" collapsed="false"/>
    <row r="36" customFormat="false" ht="21.75" hidden="false" customHeight="true" outlineLevel="0" collapsed="false"/>
    <row r="37" customFormat="false" ht="19.5" hidden="false" customHeight="true" outlineLevel="0" collapsed="false">
      <c r="C37" s="42" t="s">
        <v>44</v>
      </c>
      <c r="D37" s="43" t="n">
        <f aca="true">TODAY()</f>
        <v>46126</v>
      </c>
    </row>
    <row r="38" customFormat="false" ht="21.75" hidden="false" customHeight="true" outlineLevel="0" collapsed="false"/>
    <row r="39" customFormat="false" ht="21.75" hidden="false" customHeight="true" outlineLevel="0" collapsed="false"/>
    <row r="40" customFormat="false" ht="21.75" hidden="false" customHeight="true" outlineLevel="0" collapsed="false"/>
    <row r="41" customFormat="false" ht="21.75" hidden="false" customHeight="true" outlineLevel="0" collapsed="false"/>
    <row r="42" customFormat="false" ht="21.75" hidden="false" customHeight="true" outlineLevel="0" collapsed="false"/>
    <row r="43" customFormat="false" ht="21.75" hidden="false" customHeight="true" outlineLevel="0" collapsed="false"/>
    <row r="44" customFormat="false" ht="21.75" hidden="false" customHeight="true" outlineLevel="0" collapsed="false"/>
    <row r="45" customFormat="false" ht="21.75" hidden="false" customHeight="true" outlineLevel="0" collapsed="false"/>
    <row r="46" customFormat="false" ht="21.75" hidden="false" customHeight="true" outlineLevel="0" collapsed="false"/>
    <row r="47" customFormat="false" ht="21.75" hidden="false" customHeight="true" outlineLevel="0" collapsed="false"/>
    <row r="48" customFormat="false" ht="21.75" hidden="false" customHeight="true" outlineLevel="0" collapsed="false"/>
    <row r="49" customFormat="false" ht="21.75" hidden="false" customHeight="true" outlineLevel="0" collapsed="false"/>
    <row r="50" customFormat="false" ht="21.75" hidden="false" customHeight="true" outlineLevel="0" collapsed="false"/>
    <row r="51" customFormat="false" ht="21.75" hidden="false" customHeight="true" outlineLevel="0" collapsed="false"/>
    <row r="52" customFormat="false" ht="21.75" hidden="false" customHeight="true" outlineLevel="0" collapsed="false"/>
    <row r="53" customFormat="false" ht="21.75" hidden="false" customHeight="true" outlineLevel="0" collapsed="false"/>
    <row r="54" customFormat="false" ht="21.75" hidden="false" customHeight="true" outlineLevel="0" collapsed="false"/>
    <row r="55" customFormat="false" ht="21.75" hidden="false" customHeight="true" outlineLevel="0" collapsed="false"/>
    <row r="56" customFormat="false" ht="21.75" hidden="false" customHeight="true" outlineLevel="0" collapsed="false"/>
    <row r="57" customFormat="false" ht="21.75" hidden="false" customHeight="true" outlineLevel="0" collapsed="false"/>
    <row r="58" customFormat="false" ht="21.75" hidden="false" customHeight="true" outlineLevel="0" collapsed="false"/>
    <row r="59" customFormat="false" ht="21.75" hidden="false" customHeight="true" outlineLevel="0" collapsed="false"/>
    <row r="60" customFormat="false" ht="21.75" hidden="false" customHeight="true" outlineLevel="0" collapsed="false"/>
    <row r="61" customFormat="false" ht="21.75" hidden="false" customHeight="true" outlineLevel="0" collapsed="false"/>
    <row r="62" customFormat="false" ht="21.75" hidden="false" customHeight="true" outlineLevel="0" collapsed="false"/>
    <row r="63" customFormat="false" ht="21.75" hidden="false" customHeight="true" outlineLevel="0" collapsed="false"/>
    <row r="64" customFormat="false" ht="21.75" hidden="false" customHeight="true" outlineLevel="0" collapsed="false"/>
    <row r="65" customFormat="false" ht="21.75" hidden="false" customHeight="true" outlineLevel="0" collapsed="false"/>
    <row r="66" customFormat="false" ht="21.75" hidden="false" customHeight="true" outlineLevel="0" collapsed="false"/>
    <row r="67" customFormat="false" ht="21.75" hidden="false" customHeight="true" outlineLevel="0" collapsed="false"/>
    <row r="68" customFormat="false" ht="21.75" hidden="false" customHeight="true" outlineLevel="0" collapsed="false"/>
    <row r="69" customFormat="false" ht="21.75" hidden="false" customHeight="true" outlineLevel="0" collapsed="false"/>
  </sheetData>
  <mergeCells count="7">
    <mergeCell ref="B2:J2"/>
    <mergeCell ref="C8:E8"/>
    <mergeCell ref="G8:I8"/>
    <mergeCell ref="C16:E16"/>
    <mergeCell ref="G16:I16"/>
    <mergeCell ref="C27:E27"/>
    <mergeCell ref="G27:I2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72CE"/>
    <pageSetUpPr fitToPage="false"/>
  </sheetPr>
  <dimension ref="B1:AH100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2" min="2" style="0" width="28"/>
    <col collapsed="false" customWidth="true" hidden="false" outlineLevel="0" max="3" min="3" style="0" width="22"/>
    <col collapsed="false" customWidth="true" hidden="false" outlineLevel="0" max="4" min="4" style="0" width="20"/>
    <col collapsed="false" customWidth="true" hidden="false" outlineLevel="0" max="5" min="5" style="0" width="28"/>
    <col collapsed="false" customWidth="true" hidden="false" outlineLevel="0" max="6" min="6" style="0" width="22"/>
    <col collapsed="false" customWidth="true" hidden="false" outlineLevel="0" max="7" min="7" style="0" width="26"/>
    <col collapsed="false" customWidth="true" hidden="false" outlineLevel="0" max="10" min="8" style="0" width="14"/>
    <col collapsed="false" customWidth="true" hidden="false" outlineLevel="0" max="11" min="11" style="0" width="16"/>
    <col collapsed="false" customWidth="true" hidden="false" outlineLevel="0" max="13" min="12" style="0" width="24"/>
    <col collapsed="false" customWidth="true" hidden="false" outlineLevel="0" max="14" min="14" style="0" width="16"/>
    <col collapsed="false" customWidth="true" hidden="false" outlineLevel="0" max="15" min="15" style="0" width="20"/>
    <col collapsed="false" customWidth="true" hidden="false" outlineLevel="0" max="16" min="16" style="0" width="14"/>
    <col collapsed="false" customWidth="true" hidden="false" outlineLevel="0" max="17" min="17" style="0" width="18"/>
    <col collapsed="false" customWidth="true" hidden="false" outlineLevel="0" max="18" min="18" style="0" width="14"/>
    <col collapsed="false" customWidth="true" hidden="false" outlineLevel="0" max="19" min="19" style="0" width="18"/>
    <col collapsed="false" customWidth="true" hidden="false" outlineLevel="0" max="20" min="20" style="0" width="20"/>
    <col collapsed="false" customWidth="true" hidden="false" outlineLevel="0" max="21" min="21" style="0" width="16"/>
    <col collapsed="false" customWidth="true" hidden="false" outlineLevel="0" max="22" min="22" style="0" width="14"/>
    <col collapsed="false" customWidth="true" hidden="false" outlineLevel="0" max="23" min="23" style="0" width="10"/>
    <col collapsed="false" customWidth="true" hidden="false" outlineLevel="0" max="24" min="24" style="0" width="18"/>
    <col collapsed="false" customWidth="true" hidden="false" outlineLevel="0" max="25" min="25" style="0" width="16"/>
    <col collapsed="false" customWidth="true" hidden="false" outlineLevel="0" max="27" min="26" style="0" width="18"/>
    <col collapsed="false" customWidth="true" hidden="false" outlineLevel="0" max="28" min="28" style="0" width="20"/>
    <col collapsed="false" customWidth="true" hidden="false" outlineLevel="0" max="29" min="29" style="0" width="22"/>
    <col collapsed="false" customWidth="true" hidden="false" outlineLevel="0" max="30" min="30" style="0" width="28"/>
    <col collapsed="false" customWidth="true" hidden="false" outlineLevel="0" max="31" min="31" style="0" width="24"/>
    <col collapsed="false" customWidth="true" hidden="false" outlineLevel="0" max="32" min="32" style="0" width="18"/>
    <col collapsed="false" customWidth="true" hidden="false" outlineLevel="0" max="33" min="33" style="0" width="16"/>
    <col collapsed="false" customWidth="true" hidden="false" outlineLevel="0" max="34" min="34" style="0" width="30"/>
  </cols>
  <sheetData>
    <row r="1" customFormat="false" ht="6" hidden="false" customHeight="true" outlineLevel="0" collapsed="false"/>
    <row r="2" customFormat="false" ht="49.5" hidden="false" customHeight="true" outlineLevel="0" collapsed="false">
      <c r="B2" s="44" t="s">
        <v>45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</row>
    <row r="3" customFormat="false" ht="24" hidden="false" customHeight="true" outlineLevel="0" collapsed="false">
      <c r="B3" s="45" t="s">
        <v>46</v>
      </c>
      <c r="C3" s="45"/>
      <c r="D3" s="45"/>
      <c r="E3" s="45"/>
      <c r="F3" s="46" t="s">
        <v>47</v>
      </c>
      <c r="G3" s="46"/>
      <c r="H3" s="46"/>
      <c r="I3" s="46"/>
      <c r="J3" s="46"/>
      <c r="K3" s="46"/>
      <c r="L3" s="46"/>
      <c r="M3" s="47" t="s">
        <v>48</v>
      </c>
      <c r="N3" s="47"/>
      <c r="O3" s="47"/>
      <c r="P3" s="45" t="s">
        <v>49</v>
      </c>
      <c r="Q3" s="45"/>
      <c r="R3" s="45"/>
      <c r="S3" s="45"/>
      <c r="T3" s="45"/>
      <c r="U3" s="45"/>
      <c r="V3" s="48" t="s">
        <v>50</v>
      </c>
      <c r="W3" s="48"/>
      <c r="X3" s="48"/>
      <c r="Y3" s="48"/>
      <c r="Z3" s="48"/>
      <c r="AA3" s="48"/>
      <c r="AB3" s="46" t="s">
        <v>51</v>
      </c>
      <c r="AC3" s="46"/>
      <c r="AD3" s="46"/>
      <c r="AE3" s="46"/>
      <c r="AF3" s="47" t="s">
        <v>52</v>
      </c>
      <c r="AG3" s="47"/>
      <c r="AH3" s="47"/>
    </row>
    <row r="4" customFormat="false" ht="42" hidden="false" customHeight="true" outlineLevel="0" collapsed="false">
      <c r="B4" s="49" t="s">
        <v>53</v>
      </c>
      <c r="C4" s="49" t="s">
        <v>54</v>
      </c>
      <c r="D4" s="49" t="s">
        <v>9</v>
      </c>
      <c r="E4" s="49" t="s">
        <v>55</v>
      </c>
      <c r="F4" s="50" t="s">
        <v>56</v>
      </c>
      <c r="G4" s="50" t="s">
        <v>57</v>
      </c>
      <c r="H4" s="50" t="s">
        <v>58</v>
      </c>
      <c r="I4" s="50" t="s">
        <v>59</v>
      </c>
      <c r="J4" s="51" t="s">
        <v>60</v>
      </c>
      <c r="K4" s="50" t="s">
        <v>61</v>
      </c>
      <c r="L4" s="50" t="s">
        <v>62</v>
      </c>
      <c r="M4" s="52" t="s">
        <v>63</v>
      </c>
      <c r="N4" s="52" t="s">
        <v>64</v>
      </c>
      <c r="O4" s="52" t="s">
        <v>65</v>
      </c>
      <c r="P4" s="49" t="s">
        <v>66</v>
      </c>
      <c r="Q4" s="49" t="s">
        <v>67</v>
      </c>
      <c r="R4" s="51" t="s">
        <v>68</v>
      </c>
      <c r="S4" s="49" t="s">
        <v>12</v>
      </c>
      <c r="T4" s="51" t="s">
        <v>69</v>
      </c>
      <c r="U4" s="49" t="s">
        <v>70</v>
      </c>
      <c r="V4" s="53" t="s">
        <v>71</v>
      </c>
      <c r="W4" s="53" t="s">
        <v>72</v>
      </c>
      <c r="X4" s="53" t="s">
        <v>73</v>
      </c>
      <c r="Y4" s="51" t="s">
        <v>74</v>
      </c>
      <c r="Z4" s="53" t="s">
        <v>75</v>
      </c>
      <c r="AA4" s="53" t="s">
        <v>76</v>
      </c>
      <c r="AB4" s="50" t="s">
        <v>77</v>
      </c>
      <c r="AC4" s="50" t="s">
        <v>78</v>
      </c>
      <c r="AD4" s="50" t="s">
        <v>79</v>
      </c>
      <c r="AE4" s="50" t="s">
        <v>80</v>
      </c>
      <c r="AF4" s="52" t="s">
        <v>81</v>
      </c>
      <c r="AG4" s="52" t="s">
        <v>82</v>
      </c>
      <c r="AH4" s="52" t="s">
        <v>83</v>
      </c>
    </row>
    <row r="5" customFormat="false" ht="48" hidden="false" customHeight="true" outlineLevel="0" collapsed="false">
      <c r="B5" s="54" t="s">
        <v>84</v>
      </c>
      <c r="C5" s="54" t="s">
        <v>85</v>
      </c>
      <c r="D5" s="54" t="s">
        <v>13</v>
      </c>
      <c r="E5" s="54" t="s">
        <v>86</v>
      </c>
      <c r="F5" s="54" t="s">
        <v>36</v>
      </c>
      <c r="G5" s="54" t="s">
        <v>87</v>
      </c>
      <c r="H5" s="54" t="n">
        <v>25</v>
      </c>
      <c r="I5" s="54" t="n">
        <v>23</v>
      </c>
      <c r="J5" s="55"/>
      <c r="K5" s="54" t="s">
        <v>37</v>
      </c>
      <c r="L5" s="54" t="s">
        <v>88</v>
      </c>
      <c r="M5" s="54" t="s">
        <v>89</v>
      </c>
      <c r="N5" s="54" t="s">
        <v>90</v>
      </c>
      <c r="O5" s="54" t="s">
        <v>91</v>
      </c>
      <c r="P5" s="54" t="s">
        <v>92</v>
      </c>
      <c r="Q5" s="54" t="s">
        <v>93</v>
      </c>
      <c r="R5" s="56"/>
      <c r="S5" s="54" t="s">
        <v>14</v>
      </c>
      <c r="T5" s="54"/>
      <c r="U5" s="54" t="s">
        <v>94</v>
      </c>
      <c r="V5" s="54" t="n">
        <v>150000</v>
      </c>
      <c r="W5" s="54" t="s">
        <v>95</v>
      </c>
      <c r="X5" s="54" t="s">
        <v>96</v>
      </c>
      <c r="Y5" s="57"/>
      <c r="Z5" s="54" t="s">
        <v>97</v>
      </c>
      <c r="AA5" s="54" t="s">
        <v>98</v>
      </c>
      <c r="AB5" s="54" t="s">
        <v>99</v>
      </c>
      <c r="AC5" s="54" t="s">
        <v>99</v>
      </c>
      <c r="AD5" s="54" t="s">
        <v>100</v>
      </c>
      <c r="AE5" s="54" t="s">
        <v>101</v>
      </c>
      <c r="AF5" s="54" t="s">
        <v>102</v>
      </c>
      <c r="AG5" s="54" t="s">
        <v>103</v>
      </c>
      <c r="AH5" s="54" t="s">
        <v>104</v>
      </c>
    </row>
    <row r="6" customFormat="false" ht="48" hidden="false" customHeight="true" outlineLevel="0" collapsed="false">
      <c r="B6" s="58" t="s">
        <v>105</v>
      </c>
      <c r="C6" s="58" t="s">
        <v>106</v>
      </c>
      <c r="D6" s="58" t="s">
        <v>21</v>
      </c>
      <c r="E6" s="58" t="s">
        <v>107</v>
      </c>
      <c r="F6" s="58" t="s">
        <v>36</v>
      </c>
      <c r="G6" s="58" t="s">
        <v>108</v>
      </c>
      <c r="H6" s="58" t="n">
        <v>5</v>
      </c>
      <c r="I6" s="58" t="n">
        <v>4</v>
      </c>
      <c r="J6" s="59"/>
      <c r="K6" s="58" t="s">
        <v>37</v>
      </c>
      <c r="L6" s="58" t="s">
        <v>109</v>
      </c>
      <c r="M6" s="58" t="s">
        <v>110</v>
      </c>
      <c r="N6" s="58" t="s">
        <v>90</v>
      </c>
      <c r="O6" s="58" t="s">
        <v>111</v>
      </c>
      <c r="P6" s="58" t="s">
        <v>112</v>
      </c>
      <c r="Q6" s="58" t="s">
        <v>113</v>
      </c>
      <c r="R6" s="60"/>
      <c r="S6" s="58" t="s">
        <v>14</v>
      </c>
      <c r="T6" s="58"/>
      <c r="U6" s="58" t="s">
        <v>114</v>
      </c>
      <c r="V6" s="58" t="n">
        <v>95000</v>
      </c>
      <c r="W6" s="58" t="s">
        <v>95</v>
      </c>
      <c r="X6" s="58" t="s">
        <v>96</v>
      </c>
      <c r="Y6" s="61"/>
      <c r="Z6" s="58" t="s">
        <v>115</v>
      </c>
      <c r="AA6" s="58" t="s">
        <v>116</v>
      </c>
      <c r="AB6" s="58" t="s">
        <v>117</v>
      </c>
      <c r="AC6" s="58" t="s">
        <v>117</v>
      </c>
      <c r="AD6" s="58" t="s">
        <v>118</v>
      </c>
      <c r="AE6" s="58" t="s">
        <v>119</v>
      </c>
      <c r="AF6" s="58" t="s">
        <v>102</v>
      </c>
      <c r="AG6" s="58" t="s">
        <v>120</v>
      </c>
      <c r="AH6" s="58" t="s">
        <v>121</v>
      </c>
    </row>
    <row r="7" customFormat="false" ht="48" hidden="false" customHeight="true" outlineLevel="0" collapsed="false">
      <c r="B7" s="54" t="s">
        <v>122</v>
      </c>
      <c r="C7" s="54" t="s">
        <v>123</v>
      </c>
      <c r="D7" s="54" t="s">
        <v>17</v>
      </c>
      <c r="E7" s="54" t="s">
        <v>124</v>
      </c>
      <c r="F7" s="54" t="s">
        <v>38</v>
      </c>
      <c r="G7" s="54" t="s">
        <v>125</v>
      </c>
      <c r="H7" s="54" t="n">
        <v>1</v>
      </c>
      <c r="I7" s="54" t="n">
        <v>1</v>
      </c>
      <c r="J7" s="55"/>
      <c r="K7" s="54" t="s">
        <v>39</v>
      </c>
      <c r="L7" s="54" t="s">
        <v>126</v>
      </c>
      <c r="M7" s="54" t="s">
        <v>127</v>
      </c>
      <c r="N7" s="54" t="s">
        <v>90</v>
      </c>
      <c r="O7" s="54" t="s">
        <v>128</v>
      </c>
      <c r="P7" s="54" t="s">
        <v>129</v>
      </c>
      <c r="Q7" s="54" t="s">
        <v>130</v>
      </c>
      <c r="R7" s="56"/>
      <c r="S7" s="54" t="s">
        <v>14</v>
      </c>
      <c r="T7" s="54"/>
      <c r="U7" s="54" t="s">
        <v>93</v>
      </c>
      <c r="V7" s="54" t="n">
        <v>280000</v>
      </c>
      <c r="W7" s="54" t="s">
        <v>95</v>
      </c>
      <c r="X7" s="54" t="s">
        <v>131</v>
      </c>
      <c r="Y7" s="57"/>
      <c r="Z7" s="54" t="s">
        <v>132</v>
      </c>
      <c r="AA7" s="54" t="s">
        <v>133</v>
      </c>
      <c r="AB7" s="54" t="s">
        <v>134</v>
      </c>
      <c r="AC7" s="54" t="s">
        <v>135</v>
      </c>
      <c r="AD7" s="54" t="s">
        <v>136</v>
      </c>
      <c r="AE7" s="54" t="s">
        <v>137</v>
      </c>
      <c r="AF7" s="54" t="s">
        <v>102</v>
      </c>
      <c r="AG7" s="54" t="s">
        <v>138</v>
      </c>
      <c r="AH7" s="54" t="s">
        <v>139</v>
      </c>
    </row>
    <row r="8" customFormat="false" ht="48" hidden="false" customHeight="true" outlineLevel="0" collapsed="false">
      <c r="B8" s="58" t="s">
        <v>140</v>
      </c>
      <c r="C8" s="58" t="s">
        <v>141</v>
      </c>
      <c r="D8" s="58" t="s">
        <v>15</v>
      </c>
      <c r="E8" s="58" t="s">
        <v>142</v>
      </c>
      <c r="F8" s="58" t="s">
        <v>43</v>
      </c>
      <c r="G8" s="58" t="s">
        <v>143</v>
      </c>
      <c r="H8" s="58" t="n">
        <v>10</v>
      </c>
      <c r="I8" s="58" t="n">
        <v>10</v>
      </c>
      <c r="J8" s="59"/>
      <c r="K8" s="58" t="s">
        <v>39</v>
      </c>
      <c r="L8" s="58" t="s">
        <v>144</v>
      </c>
      <c r="M8" s="58" t="s">
        <v>145</v>
      </c>
      <c r="N8" s="58" t="s">
        <v>90</v>
      </c>
      <c r="O8" s="58" t="s">
        <v>146</v>
      </c>
      <c r="P8" s="58" t="s">
        <v>147</v>
      </c>
      <c r="Q8" s="58"/>
      <c r="R8" s="60"/>
      <c r="S8" s="58" t="s">
        <v>14</v>
      </c>
      <c r="T8" s="58"/>
      <c r="U8" s="58" t="s">
        <v>148</v>
      </c>
      <c r="V8" s="58" t="n">
        <v>0</v>
      </c>
      <c r="W8" s="58" t="s">
        <v>95</v>
      </c>
      <c r="X8" s="58" t="s">
        <v>149</v>
      </c>
      <c r="Y8" s="61"/>
      <c r="Z8" s="58" t="s">
        <v>97</v>
      </c>
      <c r="AA8" s="58" t="s">
        <v>144</v>
      </c>
      <c r="AB8" s="58" t="s">
        <v>150</v>
      </c>
      <c r="AC8" s="58" t="s">
        <v>150</v>
      </c>
      <c r="AD8" s="58" t="s">
        <v>151</v>
      </c>
      <c r="AE8" s="58" t="s">
        <v>152</v>
      </c>
      <c r="AF8" s="58" t="s">
        <v>102</v>
      </c>
      <c r="AG8" s="58" t="s">
        <v>148</v>
      </c>
      <c r="AH8" s="58" t="s">
        <v>153</v>
      </c>
    </row>
    <row r="9" customFormat="false" ht="48" hidden="false" customHeight="true" outlineLevel="0" collapsed="false">
      <c r="B9" s="54" t="s">
        <v>154</v>
      </c>
      <c r="C9" s="54" t="s">
        <v>155</v>
      </c>
      <c r="D9" s="54" t="s">
        <v>22</v>
      </c>
      <c r="E9" s="54" t="s">
        <v>156</v>
      </c>
      <c r="F9" s="54" t="s">
        <v>38</v>
      </c>
      <c r="G9" s="54" t="s">
        <v>157</v>
      </c>
      <c r="H9" s="54" t="n">
        <v>8</v>
      </c>
      <c r="I9" s="54" t="n">
        <v>6</v>
      </c>
      <c r="J9" s="55"/>
      <c r="K9" s="54" t="s">
        <v>37</v>
      </c>
      <c r="L9" s="54" t="s">
        <v>88</v>
      </c>
      <c r="M9" s="54" t="s">
        <v>158</v>
      </c>
      <c r="N9" s="54" t="s">
        <v>90</v>
      </c>
      <c r="O9" s="54" t="s">
        <v>91</v>
      </c>
      <c r="P9" s="54" t="s">
        <v>159</v>
      </c>
      <c r="Q9" s="54" t="s">
        <v>160</v>
      </c>
      <c r="R9" s="56"/>
      <c r="S9" s="54" t="s">
        <v>18</v>
      </c>
      <c r="T9" s="54"/>
      <c r="U9" s="54" t="s">
        <v>161</v>
      </c>
      <c r="V9" s="54" t="n">
        <v>18000</v>
      </c>
      <c r="W9" s="54" t="s">
        <v>95</v>
      </c>
      <c r="X9" s="54" t="s">
        <v>131</v>
      </c>
      <c r="Y9" s="57"/>
      <c r="Z9" s="54" t="s">
        <v>162</v>
      </c>
      <c r="AA9" s="54" t="s">
        <v>116</v>
      </c>
      <c r="AB9" s="54" t="s">
        <v>99</v>
      </c>
      <c r="AC9" s="54" t="s">
        <v>99</v>
      </c>
      <c r="AD9" s="54" t="s">
        <v>163</v>
      </c>
      <c r="AE9" s="54" t="s">
        <v>164</v>
      </c>
      <c r="AF9" s="54" t="s">
        <v>165</v>
      </c>
      <c r="AG9" s="54" t="s">
        <v>161</v>
      </c>
      <c r="AH9" s="54" t="s">
        <v>166</v>
      </c>
    </row>
    <row r="10" customFormat="false" ht="15" hidden="false" customHeight="false" outlineLevel="0" collapsed="false">
      <c r="J10" s="62" t="n">
        <f aca="false">IFERROR(H10-I10,"")</f>
        <v>0</v>
      </c>
      <c r="R10" s="63" t="n">
        <f aca="true">IFERROR(Q10-TODAY(),"")</f>
        <v>-46126</v>
      </c>
      <c r="T10" s="64" t="str">
        <f aca="true">IFERROR(IF(R10="","—",IF(R10&lt;TODAY(),"🔴 Expiré",IF(R10&lt;TODAY()+30,"🔴 Urgent",IF(R10&lt;TODAY()+90,"⚠ Bientôt","✅ OK")))),"—")</f>
        <v>🔴 Expiré</v>
      </c>
      <c r="Y10" s="65" t="n">
        <f aca="false">IFERROR(IF(X10="Mensuelle",V10*12,IF(X10="Annuelle",V10,IF(X10="Unique",V10,0))),"")</f>
        <v>0</v>
      </c>
    </row>
    <row r="11" customFormat="false" ht="15" hidden="false" customHeight="false" outlineLevel="0" collapsed="false">
      <c r="J11" s="62" t="n">
        <f aca="false">IFERROR(H11-I11,"")</f>
        <v>0</v>
      </c>
      <c r="R11" s="63" t="n">
        <f aca="true">IFERROR(Q11-TODAY(),"")</f>
        <v>-46126</v>
      </c>
      <c r="T11" s="64" t="str">
        <f aca="true">IFERROR(IF(R11="","—",IF(R11&lt;TODAY(),"🔴 Expiré",IF(R11&lt;TODAY()+30,"🔴 Urgent",IF(R11&lt;TODAY()+90,"⚠ Bientôt","✅ OK")))),"—")</f>
        <v>🔴 Expiré</v>
      </c>
      <c r="Y11" s="65" t="n">
        <f aca="false">IFERROR(IF(X11="Mensuelle",V11*12,IF(X11="Annuelle",V11,IF(X11="Unique",V11,0))),"")</f>
        <v>0</v>
      </c>
    </row>
    <row r="12" customFormat="false" ht="15" hidden="false" customHeight="false" outlineLevel="0" collapsed="false">
      <c r="J12" s="62" t="n">
        <f aca="false">IFERROR(H12-I12,"")</f>
        <v>0</v>
      </c>
      <c r="R12" s="63" t="n">
        <f aca="true">IFERROR(Q12-TODAY(),"")</f>
        <v>-46126</v>
      </c>
      <c r="T12" s="64" t="str">
        <f aca="true">IFERROR(IF(R12="","—",IF(R12&lt;TODAY(),"🔴 Expiré",IF(R12&lt;TODAY()+30,"🔴 Urgent",IF(R12&lt;TODAY()+90,"⚠ Bientôt","✅ OK")))),"—")</f>
        <v>🔴 Expiré</v>
      </c>
      <c r="Y12" s="65" t="n">
        <f aca="false">IFERROR(IF(X12="Mensuelle",V12*12,IF(X12="Annuelle",V12,IF(X12="Unique",V12,0))),"")</f>
        <v>0</v>
      </c>
    </row>
    <row r="13" customFormat="false" ht="15" hidden="false" customHeight="false" outlineLevel="0" collapsed="false">
      <c r="J13" s="62" t="n">
        <f aca="false">IFERROR(H13-I13,"")</f>
        <v>0</v>
      </c>
      <c r="R13" s="63" t="n">
        <f aca="true">IFERROR(Q13-TODAY(),"")</f>
        <v>-46126</v>
      </c>
      <c r="T13" s="64" t="str">
        <f aca="true">IFERROR(IF(R13="","—",IF(R13&lt;TODAY(),"🔴 Expiré",IF(R13&lt;TODAY()+30,"🔴 Urgent",IF(R13&lt;TODAY()+90,"⚠ Bientôt","✅ OK")))),"—")</f>
        <v>🔴 Expiré</v>
      </c>
      <c r="Y13" s="65" t="n">
        <f aca="false">IFERROR(IF(X13="Mensuelle",V13*12,IF(X13="Annuelle",V13,IF(X13="Unique",V13,0))),"")</f>
        <v>0</v>
      </c>
    </row>
    <row r="14" customFormat="false" ht="15" hidden="false" customHeight="false" outlineLevel="0" collapsed="false">
      <c r="J14" s="62" t="n">
        <f aca="false">IFERROR(H14-I14,"")</f>
        <v>0</v>
      </c>
      <c r="R14" s="63" t="n">
        <f aca="true">IFERROR(Q14-TODAY(),"")</f>
        <v>-46126</v>
      </c>
      <c r="T14" s="64" t="str">
        <f aca="true">IFERROR(IF(R14="","—",IF(R14&lt;TODAY(),"🔴 Expiré",IF(R14&lt;TODAY()+30,"🔴 Urgent",IF(R14&lt;TODAY()+90,"⚠ Bientôt","✅ OK")))),"—")</f>
        <v>🔴 Expiré</v>
      </c>
      <c r="Y14" s="65" t="n">
        <f aca="false">IFERROR(IF(X14="Mensuelle",V14*12,IF(X14="Annuelle",V14,IF(X14="Unique",V14,0))),"")</f>
        <v>0</v>
      </c>
    </row>
    <row r="15" customFormat="false" ht="15" hidden="false" customHeight="false" outlineLevel="0" collapsed="false">
      <c r="J15" s="62" t="n">
        <f aca="false">IFERROR(H15-I15,"")</f>
        <v>0</v>
      </c>
      <c r="R15" s="63" t="n">
        <f aca="true">IFERROR(Q15-TODAY(),"")</f>
        <v>-46126</v>
      </c>
      <c r="T15" s="64" t="str">
        <f aca="true">IFERROR(IF(R15="","—",IF(R15&lt;TODAY(),"🔴 Expiré",IF(R15&lt;TODAY()+30,"🔴 Urgent",IF(R15&lt;TODAY()+90,"⚠ Bientôt","✅ OK")))),"—")</f>
        <v>🔴 Expiré</v>
      </c>
      <c r="Y15" s="65" t="n">
        <f aca="false">IFERROR(IF(X15="Mensuelle",V15*12,IF(X15="Annuelle",V15,IF(X15="Unique",V15,0))),"")</f>
        <v>0</v>
      </c>
    </row>
    <row r="16" customFormat="false" ht="15" hidden="false" customHeight="false" outlineLevel="0" collapsed="false">
      <c r="J16" s="62" t="n">
        <f aca="false">IFERROR(H16-I16,"")</f>
        <v>0</v>
      </c>
      <c r="R16" s="63" t="n">
        <f aca="true">IFERROR(Q16-TODAY(),"")</f>
        <v>-46126</v>
      </c>
      <c r="T16" s="64" t="str">
        <f aca="true">IFERROR(IF(R16="","—",IF(R16&lt;TODAY(),"🔴 Expiré",IF(R16&lt;TODAY()+30,"🔴 Urgent",IF(R16&lt;TODAY()+90,"⚠ Bientôt","✅ OK")))),"—")</f>
        <v>🔴 Expiré</v>
      </c>
      <c r="Y16" s="65" t="n">
        <f aca="false">IFERROR(IF(X16="Mensuelle",V16*12,IF(X16="Annuelle",V16,IF(X16="Unique",V16,0))),"")</f>
        <v>0</v>
      </c>
    </row>
    <row r="17" customFormat="false" ht="15" hidden="false" customHeight="false" outlineLevel="0" collapsed="false">
      <c r="J17" s="62" t="n">
        <f aca="false">IFERROR(H17-I17,"")</f>
        <v>0</v>
      </c>
      <c r="R17" s="63" t="n">
        <f aca="true">IFERROR(Q17-TODAY(),"")</f>
        <v>-46126</v>
      </c>
      <c r="T17" s="64" t="str">
        <f aca="true">IFERROR(IF(R17="","—",IF(R17&lt;TODAY(),"🔴 Expiré",IF(R17&lt;TODAY()+30,"🔴 Urgent",IF(R17&lt;TODAY()+90,"⚠ Bientôt","✅ OK")))),"—")</f>
        <v>🔴 Expiré</v>
      </c>
      <c r="Y17" s="65" t="n">
        <f aca="false">IFERROR(IF(X17="Mensuelle",V17*12,IF(X17="Annuelle",V17,IF(X17="Unique",V17,0))),"")</f>
        <v>0</v>
      </c>
    </row>
    <row r="18" customFormat="false" ht="15" hidden="false" customHeight="false" outlineLevel="0" collapsed="false">
      <c r="J18" s="62" t="n">
        <f aca="false">IFERROR(H18-I18,"")</f>
        <v>0</v>
      </c>
      <c r="R18" s="63" t="n">
        <f aca="true">IFERROR(Q18-TODAY(),"")</f>
        <v>-46126</v>
      </c>
      <c r="T18" s="64" t="str">
        <f aca="true">IFERROR(IF(R18="","—",IF(R18&lt;TODAY(),"🔴 Expiré",IF(R18&lt;TODAY()+30,"🔴 Urgent",IF(R18&lt;TODAY()+90,"⚠ Bientôt","✅ OK")))),"—")</f>
        <v>🔴 Expiré</v>
      </c>
      <c r="Y18" s="65" t="n">
        <f aca="false">IFERROR(IF(X18="Mensuelle",V18*12,IF(X18="Annuelle",V18,IF(X18="Unique",V18,0))),"")</f>
        <v>0</v>
      </c>
    </row>
    <row r="19" customFormat="false" ht="15" hidden="false" customHeight="false" outlineLevel="0" collapsed="false">
      <c r="J19" s="62" t="n">
        <f aca="false">IFERROR(H19-I19,"")</f>
        <v>0</v>
      </c>
      <c r="R19" s="63" t="n">
        <f aca="true">IFERROR(Q19-TODAY(),"")</f>
        <v>-46126</v>
      </c>
      <c r="T19" s="64" t="str">
        <f aca="true">IFERROR(IF(R19="","—",IF(R19&lt;TODAY(),"🔴 Expiré",IF(R19&lt;TODAY()+30,"🔴 Urgent",IF(R19&lt;TODAY()+90,"⚠ Bientôt","✅ OK")))),"—")</f>
        <v>🔴 Expiré</v>
      </c>
      <c r="Y19" s="65" t="n">
        <f aca="false">IFERROR(IF(X19="Mensuelle",V19*12,IF(X19="Annuelle",V19,IF(X19="Unique",V19,0))),"")</f>
        <v>0</v>
      </c>
    </row>
    <row r="20" customFormat="false" ht="15" hidden="false" customHeight="false" outlineLevel="0" collapsed="false">
      <c r="J20" s="62" t="n">
        <f aca="false">IFERROR(H20-I20,"")</f>
        <v>0</v>
      </c>
      <c r="R20" s="63" t="n">
        <f aca="true">IFERROR(Q20-TODAY(),"")</f>
        <v>-46126</v>
      </c>
      <c r="T20" s="64" t="str">
        <f aca="true">IFERROR(IF(R20="","—",IF(R20&lt;TODAY(),"🔴 Expiré",IF(R20&lt;TODAY()+30,"🔴 Urgent",IF(R20&lt;TODAY()+90,"⚠ Bientôt","✅ OK")))),"—")</f>
        <v>🔴 Expiré</v>
      </c>
      <c r="Y20" s="65" t="n">
        <f aca="false">IFERROR(IF(X20="Mensuelle",V20*12,IF(X20="Annuelle",V20,IF(X20="Unique",V20,0))),"")</f>
        <v>0</v>
      </c>
    </row>
    <row r="21" customFormat="false" ht="15" hidden="false" customHeight="false" outlineLevel="0" collapsed="false">
      <c r="J21" s="62" t="n">
        <f aca="false">IFERROR(H21-I21,"")</f>
        <v>0</v>
      </c>
      <c r="R21" s="63" t="n">
        <f aca="true">IFERROR(Q21-TODAY(),"")</f>
        <v>-46126</v>
      </c>
      <c r="T21" s="64" t="str">
        <f aca="true">IFERROR(IF(R21="","—",IF(R21&lt;TODAY(),"🔴 Expiré",IF(R21&lt;TODAY()+30,"🔴 Urgent",IF(R21&lt;TODAY()+90,"⚠ Bientôt","✅ OK")))),"—")</f>
        <v>🔴 Expiré</v>
      </c>
      <c r="Y21" s="65" t="n">
        <f aca="false">IFERROR(IF(X21="Mensuelle",V21*12,IF(X21="Annuelle",V21,IF(X21="Unique",V21,0))),"")</f>
        <v>0</v>
      </c>
    </row>
    <row r="22" customFormat="false" ht="15" hidden="false" customHeight="false" outlineLevel="0" collapsed="false">
      <c r="J22" s="62" t="n">
        <f aca="false">IFERROR(H22-I22,"")</f>
        <v>0</v>
      </c>
      <c r="R22" s="63" t="n">
        <f aca="true">IFERROR(Q22-TODAY(),"")</f>
        <v>-46126</v>
      </c>
      <c r="T22" s="64" t="str">
        <f aca="true">IFERROR(IF(R22="","—",IF(R22&lt;TODAY(),"🔴 Expiré",IF(R22&lt;TODAY()+30,"🔴 Urgent",IF(R22&lt;TODAY()+90,"⚠ Bientôt","✅ OK")))),"—")</f>
        <v>🔴 Expiré</v>
      </c>
      <c r="Y22" s="65" t="n">
        <f aca="false">IFERROR(IF(X22="Mensuelle",V22*12,IF(X22="Annuelle",V22,IF(X22="Unique",V22,0))),"")</f>
        <v>0</v>
      </c>
    </row>
    <row r="23" customFormat="false" ht="15" hidden="false" customHeight="false" outlineLevel="0" collapsed="false">
      <c r="J23" s="62" t="n">
        <f aca="false">IFERROR(H23-I23,"")</f>
        <v>0</v>
      </c>
      <c r="R23" s="63" t="n">
        <f aca="true">IFERROR(Q23-TODAY(),"")</f>
        <v>-46126</v>
      </c>
      <c r="T23" s="64" t="str">
        <f aca="true">IFERROR(IF(R23="","—",IF(R23&lt;TODAY(),"🔴 Expiré",IF(R23&lt;TODAY()+30,"🔴 Urgent",IF(R23&lt;TODAY()+90,"⚠ Bientôt","✅ OK")))),"—")</f>
        <v>🔴 Expiré</v>
      </c>
      <c r="Y23" s="65" t="n">
        <f aca="false">IFERROR(IF(X23="Mensuelle",V23*12,IF(X23="Annuelle",V23,IF(X23="Unique",V23,0))),"")</f>
        <v>0</v>
      </c>
    </row>
    <row r="24" customFormat="false" ht="15" hidden="false" customHeight="false" outlineLevel="0" collapsed="false">
      <c r="J24" s="62" t="n">
        <f aca="false">IFERROR(H24-I24,"")</f>
        <v>0</v>
      </c>
      <c r="R24" s="63" t="n">
        <f aca="true">IFERROR(Q24-TODAY(),"")</f>
        <v>-46126</v>
      </c>
      <c r="T24" s="64" t="str">
        <f aca="true">IFERROR(IF(R24="","—",IF(R24&lt;TODAY(),"🔴 Expiré",IF(R24&lt;TODAY()+30,"🔴 Urgent",IF(R24&lt;TODAY()+90,"⚠ Bientôt","✅ OK")))),"—")</f>
        <v>🔴 Expiré</v>
      </c>
      <c r="Y24" s="65" t="n">
        <f aca="false">IFERROR(IF(X24="Mensuelle",V24*12,IF(X24="Annuelle",V24,IF(X24="Unique",V24,0))),"")</f>
        <v>0</v>
      </c>
    </row>
    <row r="25" customFormat="false" ht="15" hidden="false" customHeight="false" outlineLevel="0" collapsed="false">
      <c r="J25" s="62" t="n">
        <f aca="false">IFERROR(H25-I25,"")</f>
        <v>0</v>
      </c>
      <c r="R25" s="63" t="n">
        <f aca="true">IFERROR(Q25-TODAY(),"")</f>
        <v>-46126</v>
      </c>
      <c r="T25" s="64" t="str">
        <f aca="true">IFERROR(IF(R25="","—",IF(R25&lt;TODAY(),"🔴 Expiré",IF(R25&lt;TODAY()+30,"🔴 Urgent",IF(R25&lt;TODAY()+90,"⚠ Bientôt","✅ OK")))),"—")</f>
        <v>🔴 Expiré</v>
      </c>
      <c r="Y25" s="65" t="n">
        <f aca="false">IFERROR(IF(X25="Mensuelle",V25*12,IF(X25="Annuelle",V25,IF(X25="Unique",V25,0))),"")</f>
        <v>0</v>
      </c>
    </row>
    <row r="26" customFormat="false" ht="15" hidden="false" customHeight="false" outlineLevel="0" collapsed="false">
      <c r="J26" s="62" t="n">
        <f aca="false">IFERROR(H26-I26,"")</f>
        <v>0</v>
      </c>
      <c r="R26" s="63" t="n">
        <f aca="true">IFERROR(Q26-TODAY(),"")</f>
        <v>-46126</v>
      </c>
      <c r="T26" s="64" t="str">
        <f aca="true">IFERROR(IF(R26="","—",IF(R26&lt;TODAY(),"🔴 Expiré",IF(R26&lt;TODAY()+30,"🔴 Urgent",IF(R26&lt;TODAY()+90,"⚠ Bientôt","✅ OK")))),"—")</f>
        <v>🔴 Expiré</v>
      </c>
      <c r="Y26" s="65" t="n">
        <f aca="false">IFERROR(IF(X26="Mensuelle",V26*12,IF(X26="Annuelle",V26,IF(X26="Unique",V26,0))),"")</f>
        <v>0</v>
      </c>
    </row>
    <row r="27" customFormat="false" ht="15" hidden="false" customHeight="false" outlineLevel="0" collapsed="false">
      <c r="J27" s="62" t="n">
        <f aca="false">IFERROR(H27-I27,"")</f>
        <v>0</v>
      </c>
      <c r="R27" s="63" t="n">
        <f aca="true">IFERROR(Q27-TODAY(),"")</f>
        <v>-46126</v>
      </c>
      <c r="T27" s="64" t="str">
        <f aca="true">IFERROR(IF(R27="","—",IF(R27&lt;TODAY(),"🔴 Expiré",IF(R27&lt;TODAY()+30,"🔴 Urgent",IF(R27&lt;TODAY()+90,"⚠ Bientôt","✅ OK")))),"—")</f>
        <v>🔴 Expiré</v>
      </c>
      <c r="Y27" s="65" t="n">
        <f aca="false">IFERROR(IF(X27="Mensuelle",V27*12,IF(X27="Annuelle",V27,IF(X27="Unique",V27,0))),"")</f>
        <v>0</v>
      </c>
    </row>
    <row r="28" customFormat="false" ht="15" hidden="false" customHeight="false" outlineLevel="0" collapsed="false">
      <c r="J28" s="62" t="n">
        <f aca="false">IFERROR(H28-I28,"")</f>
        <v>0</v>
      </c>
      <c r="R28" s="63" t="n">
        <f aca="true">IFERROR(Q28-TODAY(),"")</f>
        <v>-46126</v>
      </c>
      <c r="T28" s="64" t="str">
        <f aca="true">IFERROR(IF(R28="","—",IF(R28&lt;TODAY(),"🔴 Expiré",IF(R28&lt;TODAY()+30,"🔴 Urgent",IF(R28&lt;TODAY()+90,"⚠ Bientôt","✅ OK")))),"—")</f>
        <v>🔴 Expiré</v>
      </c>
      <c r="Y28" s="65" t="n">
        <f aca="false">IFERROR(IF(X28="Mensuelle",V28*12,IF(X28="Annuelle",V28,IF(X28="Unique",V28,0))),"")</f>
        <v>0</v>
      </c>
    </row>
    <row r="29" customFormat="false" ht="15" hidden="false" customHeight="false" outlineLevel="0" collapsed="false">
      <c r="J29" s="62" t="n">
        <f aca="false">IFERROR(H29-I29,"")</f>
        <v>0</v>
      </c>
      <c r="R29" s="63" t="n">
        <f aca="true">IFERROR(Q29-TODAY(),"")</f>
        <v>-46126</v>
      </c>
      <c r="T29" s="64" t="str">
        <f aca="true">IFERROR(IF(R29="","—",IF(R29&lt;TODAY(),"🔴 Expiré",IF(R29&lt;TODAY()+30,"🔴 Urgent",IF(R29&lt;TODAY()+90,"⚠ Bientôt","✅ OK")))),"—")</f>
        <v>🔴 Expiré</v>
      </c>
      <c r="Y29" s="65" t="n">
        <f aca="false">IFERROR(IF(X29="Mensuelle",V29*12,IF(X29="Annuelle",V29,IF(X29="Unique",V29,0))),"")</f>
        <v>0</v>
      </c>
    </row>
    <row r="30" customFormat="false" ht="15" hidden="false" customHeight="false" outlineLevel="0" collapsed="false">
      <c r="J30" s="62" t="n">
        <f aca="false">IFERROR(H30-I30,"")</f>
        <v>0</v>
      </c>
      <c r="R30" s="63" t="n">
        <f aca="true">IFERROR(Q30-TODAY(),"")</f>
        <v>-46126</v>
      </c>
      <c r="T30" s="64" t="str">
        <f aca="true">IFERROR(IF(R30="","—",IF(R30&lt;TODAY(),"🔴 Expiré",IF(R30&lt;TODAY()+30,"🔴 Urgent",IF(R30&lt;TODAY()+90,"⚠ Bientôt","✅ OK")))),"—")</f>
        <v>🔴 Expiré</v>
      </c>
      <c r="Y30" s="65" t="n">
        <f aca="false">IFERROR(IF(X30="Mensuelle",V30*12,IF(X30="Annuelle",V30,IF(X30="Unique",V30,0))),"")</f>
        <v>0</v>
      </c>
    </row>
    <row r="31" customFormat="false" ht="15" hidden="false" customHeight="false" outlineLevel="0" collapsed="false">
      <c r="J31" s="62" t="n">
        <f aca="false">IFERROR(H31-I31,"")</f>
        <v>0</v>
      </c>
      <c r="R31" s="63" t="n">
        <f aca="true">IFERROR(Q31-TODAY(),"")</f>
        <v>-46126</v>
      </c>
      <c r="T31" s="64" t="str">
        <f aca="true">IFERROR(IF(R31="","—",IF(R31&lt;TODAY(),"🔴 Expiré",IF(R31&lt;TODAY()+30,"🔴 Urgent",IF(R31&lt;TODAY()+90,"⚠ Bientôt","✅ OK")))),"—")</f>
        <v>🔴 Expiré</v>
      </c>
      <c r="Y31" s="65" t="n">
        <f aca="false">IFERROR(IF(X31="Mensuelle",V31*12,IF(X31="Annuelle",V31,IF(X31="Unique",V31,0))),"")</f>
        <v>0</v>
      </c>
    </row>
    <row r="32" customFormat="false" ht="15" hidden="false" customHeight="false" outlineLevel="0" collapsed="false">
      <c r="J32" s="62" t="n">
        <f aca="false">IFERROR(H32-I32,"")</f>
        <v>0</v>
      </c>
      <c r="R32" s="63" t="n">
        <f aca="true">IFERROR(Q32-TODAY(),"")</f>
        <v>-46126</v>
      </c>
      <c r="T32" s="64" t="str">
        <f aca="true">IFERROR(IF(R32="","—",IF(R32&lt;TODAY(),"🔴 Expiré",IF(R32&lt;TODAY()+30,"🔴 Urgent",IF(R32&lt;TODAY()+90,"⚠ Bientôt","✅ OK")))),"—")</f>
        <v>🔴 Expiré</v>
      </c>
      <c r="Y32" s="65" t="n">
        <f aca="false">IFERROR(IF(X32="Mensuelle",V32*12,IF(X32="Annuelle",V32,IF(X32="Unique",V32,0))),"")</f>
        <v>0</v>
      </c>
    </row>
    <row r="33" customFormat="false" ht="15" hidden="false" customHeight="false" outlineLevel="0" collapsed="false">
      <c r="J33" s="62" t="n">
        <f aca="false">IFERROR(H33-I33,"")</f>
        <v>0</v>
      </c>
      <c r="R33" s="63" t="n">
        <f aca="true">IFERROR(Q33-TODAY(),"")</f>
        <v>-46126</v>
      </c>
      <c r="T33" s="64" t="str">
        <f aca="true">IFERROR(IF(R33="","—",IF(R33&lt;TODAY(),"🔴 Expiré",IF(R33&lt;TODAY()+30,"🔴 Urgent",IF(R33&lt;TODAY()+90,"⚠ Bientôt","✅ OK")))),"—")</f>
        <v>🔴 Expiré</v>
      </c>
      <c r="Y33" s="65" t="n">
        <f aca="false">IFERROR(IF(X33="Mensuelle",V33*12,IF(X33="Annuelle",V33,IF(X33="Unique",V33,0))),"")</f>
        <v>0</v>
      </c>
    </row>
    <row r="34" customFormat="false" ht="15" hidden="false" customHeight="false" outlineLevel="0" collapsed="false">
      <c r="J34" s="62" t="n">
        <f aca="false">IFERROR(H34-I34,"")</f>
        <v>0</v>
      </c>
      <c r="R34" s="63" t="n">
        <f aca="true">IFERROR(Q34-TODAY(),"")</f>
        <v>-46126</v>
      </c>
      <c r="T34" s="64" t="str">
        <f aca="true">IFERROR(IF(R34="","—",IF(R34&lt;TODAY(),"🔴 Expiré",IF(R34&lt;TODAY()+30,"🔴 Urgent",IF(R34&lt;TODAY()+90,"⚠ Bientôt","✅ OK")))),"—")</f>
        <v>🔴 Expiré</v>
      </c>
      <c r="Y34" s="65" t="n">
        <f aca="false">IFERROR(IF(X34="Mensuelle",V34*12,IF(X34="Annuelle",V34,IF(X34="Unique",V34,0))),"")</f>
        <v>0</v>
      </c>
    </row>
    <row r="35" customFormat="false" ht="15" hidden="false" customHeight="false" outlineLevel="0" collapsed="false">
      <c r="J35" s="62" t="n">
        <f aca="false">IFERROR(H35-I35,"")</f>
        <v>0</v>
      </c>
      <c r="R35" s="63" t="n">
        <f aca="true">IFERROR(Q35-TODAY(),"")</f>
        <v>-46126</v>
      </c>
      <c r="T35" s="64" t="str">
        <f aca="true">IFERROR(IF(R35="","—",IF(R35&lt;TODAY(),"🔴 Expiré",IF(R35&lt;TODAY()+30,"🔴 Urgent",IF(R35&lt;TODAY()+90,"⚠ Bientôt","✅ OK")))),"—")</f>
        <v>🔴 Expiré</v>
      </c>
      <c r="Y35" s="65" t="n">
        <f aca="false">IFERROR(IF(X35="Mensuelle",V35*12,IF(X35="Annuelle",V35,IF(X35="Unique",V35,0))),"")</f>
        <v>0</v>
      </c>
    </row>
    <row r="36" customFormat="false" ht="15" hidden="false" customHeight="false" outlineLevel="0" collapsed="false">
      <c r="J36" s="62" t="n">
        <f aca="false">IFERROR(H36-I36,"")</f>
        <v>0</v>
      </c>
      <c r="R36" s="63" t="n">
        <f aca="true">IFERROR(Q36-TODAY(),"")</f>
        <v>-46126</v>
      </c>
      <c r="T36" s="64" t="str">
        <f aca="true">IFERROR(IF(R36="","—",IF(R36&lt;TODAY(),"🔴 Expiré",IF(R36&lt;TODAY()+30,"🔴 Urgent",IF(R36&lt;TODAY()+90,"⚠ Bientôt","✅ OK")))),"—")</f>
        <v>🔴 Expiré</v>
      </c>
      <c r="Y36" s="65" t="n">
        <f aca="false">IFERROR(IF(X36="Mensuelle",V36*12,IF(X36="Annuelle",V36,IF(X36="Unique",V36,0))),"")</f>
        <v>0</v>
      </c>
    </row>
    <row r="37" customFormat="false" ht="15" hidden="false" customHeight="false" outlineLevel="0" collapsed="false">
      <c r="J37" s="62" t="n">
        <f aca="false">IFERROR(H37-I37,"")</f>
        <v>0</v>
      </c>
      <c r="R37" s="63" t="n">
        <f aca="true">IFERROR(Q37-TODAY(),"")</f>
        <v>-46126</v>
      </c>
      <c r="T37" s="64" t="str">
        <f aca="true">IFERROR(IF(R37="","—",IF(R37&lt;TODAY(),"🔴 Expiré",IF(R37&lt;TODAY()+30,"🔴 Urgent",IF(R37&lt;TODAY()+90,"⚠ Bientôt","✅ OK")))),"—")</f>
        <v>🔴 Expiré</v>
      </c>
      <c r="Y37" s="65" t="n">
        <f aca="false">IFERROR(IF(X37="Mensuelle",V37*12,IF(X37="Annuelle",V37,IF(X37="Unique",V37,0))),"")</f>
        <v>0</v>
      </c>
    </row>
    <row r="38" customFormat="false" ht="15" hidden="false" customHeight="false" outlineLevel="0" collapsed="false">
      <c r="J38" s="62" t="n">
        <f aca="false">IFERROR(H38-I38,"")</f>
        <v>0</v>
      </c>
      <c r="R38" s="63" t="n">
        <f aca="true">IFERROR(Q38-TODAY(),"")</f>
        <v>-46126</v>
      </c>
      <c r="T38" s="64" t="str">
        <f aca="true">IFERROR(IF(R38="","—",IF(R38&lt;TODAY(),"🔴 Expiré",IF(R38&lt;TODAY()+30,"🔴 Urgent",IF(R38&lt;TODAY()+90,"⚠ Bientôt","✅ OK")))),"—")</f>
        <v>🔴 Expiré</v>
      </c>
      <c r="Y38" s="65" t="n">
        <f aca="false">IFERROR(IF(X38="Mensuelle",V38*12,IF(X38="Annuelle",V38,IF(X38="Unique",V38,0))),"")</f>
        <v>0</v>
      </c>
    </row>
    <row r="39" customFormat="false" ht="15" hidden="false" customHeight="false" outlineLevel="0" collapsed="false">
      <c r="J39" s="62" t="n">
        <f aca="false">IFERROR(H39-I39,"")</f>
        <v>0</v>
      </c>
      <c r="R39" s="63" t="n">
        <f aca="true">IFERROR(Q39-TODAY(),"")</f>
        <v>-46126</v>
      </c>
      <c r="T39" s="64" t="str">
        <f aca="true">IFERROR(IF(R39="","—",IF(R39&lt;TODAY(),"🔴 Expiré",IF(R39&lt;TODAY()+30,"🔴 Urgent",IF(R39&lt;TODAY()+90,"⚠ Bientôt","✅ OK")))),"—")</f>
        <v>🔴 Expiré</v>
      </c>
      <c r="Y39" s="65" t="n">
        <f aca="false">IFERROR(IF(X39="Mensuelle",V39*12,IF(X39="Annuelle",V39,IF(X39="Unique",V39,0))),"")</f>
        <v>0</v>
      </c>
    </row>
    <row r="40" customFormat="false" ht="15" hidden="false" customHeight="false" outlineLevel="0" collapsed="false">
      <c r="J40" s="62" t="n">
        <f aca="false">IFERROR(H40-I40,"")</f>
        <v>0</v>
      </c>
      <c r="R40" s="63" t="n">
        <f aca="true">IFERROR(Q40-TODAY(),"")</f>
        <v>-46126</v>
      </c>
      <c r="T40" s="64" t="str">
        <f aca="true">IFERROR(IF(R40="","—",IF(R40&lt;TODAY(),"🔴 Expiré",IF(R40&lt;TODAY()+30,"🔴 Urgent",IF(R40&lt;TODAY()+90,"⚠ Bientôt","✅ OK")))),"—")</f>
        <v>🔴 Expiré</v>
      </c>
      <c r="Y40" s="65" t="n">
        <f aca="false">IFERROR(IF(X40="Mensuelle",V40*12,IF(X40="Annuelle",V40,IF(X40="Unique",V40,0))),"")</f>
        <v>0</v>
      </c>
    </row>
    <row r="41" customFormat="false" ht="15" hidden="false" customHeight="false" outlineLevel="0" collapsed="false">
      <c r="J41" s="62" t="n">
        <f aca="false">IFERROR(H41-I41,"")</f>
        <v>0</v>
      </c>
      <c r="R41" s="63" t="n">
        <f aca="true">IFERROR(Q41-TODAY(),"")</f>
        <v>-46126</v>
      </c>
      <c r="T41" s="64" t="str">
        <f aca="true">IFERROR(IF(R41="","—",IF(R41&lt;TODAY(),"🔴 Expiré",IF(R41&lt;TODAY()+30,"🔴 Urgent",IF(R41&lt;TODAY()+90,"⚠ Bientôt","✅ OK")))),"—")</f>
        <v>🔴 Expiré</v>
      </c>
      <c r="Y41" s="65" t="n">
        <f aca="false">IFERROR(IF(X41="Mensuelle",V41*12,IF(X41="Annuelle",V41,IF(X41="Unique",V41,0))),"")</f>
        <v>0</v>
      </c>
    </row>
    <row r="42" customFormat="false" ht="15" hidden="false" customHeight="false" outlineLevel="0" collapsed="false">
      <c r="J42" s="62" t="n">
        <f aca="false">IFERROR(H42-I42,"")</f>
        <v>0</v>
      </c>
      <c r="R42" s="63" t="n">
        <f aca="true">IFERROR(Q42-TODAY(),"")</f>
        <v>-46126</v>
      </c>
      <c r="T42" s="64" t="str">
        <f aca="true">IFERROR(IF(R42="","—",IF(R42&lt;TODAY(),"🔴 Expiré",IF(R42&lt;TODAY()+30,"🔴 Urgent",IF(R42&lt;TODAY()+90,"⚠ Bientôt","✅ OK")))),"—")</f>
        <v>🔴 Expiré</v>
      </c>
      <c r="Y42" s="65" t="n">
        <f aca="false">IFERROR(IF(X42="Mensuelle",V42*12,IF(X42="Annuelle",V42,IF(X42="Unique",V42,0))),"")</f>
        <v>0</v>
      </c>
    </row>
    <row r="43" customFormat="false" ht="15" hidden="false" customHeight="false" outlineLevel="0" collapsed="false">
      <c r="J43" s="62" t="n">
        <f aca="false">IFERROR(H43-I43,"")</f>
        <v>0</v>
      </c>
      <c r="R43" s="63" t="n">
        <f aca="true">IFERROR(Q43-TODAY(),"")</f>
        <v>-46126</v>
      </c>
      <c r="T43" s="64" t="str">
        <f aca="true">IFERROR(IF(R43="","—",IF(R43&lt;TODAY(),"🔴 Expiré",IF(R43&lt;TODAY()+30,"🔴 Urgent",IF(R43&lt;TODAY()+90,"⚠ Bientôt","✅ OK")))),"—")</f>
        <v>🔴 Expiré</v>
      </c>
      <c r="Y43" s="65" t="n">
        <f aca="false">IFERROR(IF(X43="Mensuelle",V43*12,IF(X43="Annuelle",V43,IF(X43="Unique",V43,0))),"")</f>
        <v>0</v>
      </c>
    </row>
    <row r="44" customFormat="false" ht="15" hidden="false" customHeight="false" outlineLevel="0" collapsed="false">
      <c r="J44" s="62" t="n">
        <f aca="false">IFERROR(H44-I44,"")</f>
        <v>0</v>
      </c>
      <c r="R44" s="63" t="n">
        <f aca="true">IFERROR(Q44-TODAY(),"")</f>
        <v>-46126</v>
      </c>
      <c r="T44" s="64" t="str">
        <f aca="true">IFERROR(IF(R44="","—",IF(R44&lt;TODAY(),"🔴 Expiré",IF(R44&lt;TODAY()+30,"🔴 Urgent",IF(R44&lt;TODAY()+90,"⚠ Bientôt","✅ OK")))),"—")</f>
        <v>🔴 Expiré</v>
      </c>
      <c r="Y44" s="65" t="n">
        <f aca="false">IFERROR(IF(X44="Mensuelle",V44*12,IF(X44="Annuelle",V44,IF(X44="Unique",V44,0))),"")</f>
        <v>0</v>
      </c>
    </row>
    <row r="45" customFormat="false" ht="15" hidden="false" customHeight="false" outlineLevel="0" collapsed="false">
      <c r="J45" s="62" t="n">
        <f aca="false">IFERROR(H45-I45,"")</f>
        <v>0</v>
      </c>
      <c r="R45" s="63" t="n">
        <f aca="true">IFERROR(Q45-TODAY(),"")</f>
        <v>-46126</v>
      </c>
      <c r="T45" s="64" t="str">
        <f aca="true">IFERROR(IF(R45="","—",IF(R45&lt;TODAY(),"🔴 Expiré",IF(R45&lt;TODAY()+30,"🔴 Urgent",IF(R45&lt;TODAY()+90,"⚠ Bientôt","✅ OK")))),"—")</f>
        <v>🔴 Expiré</v>
      </c>
      <c r="Y45" s="65" t="n">
        <f aca="false">IFERROR(IF(X45="Mensuelle",V45*12,IF(X45="Annuelle",V45,IF(X45="Unique",V45,0))),"")</f>
        <v>0</v>
      </c>
    </row>
    <row r="46" customFormat="false" ht="15" hidden="false" customHeight="false" outlineLevel="0" collapsed="false">
      <c r="J46" s="62" t="n">
        <f aca="false">IFERROR(H46-I46,"")</f>
        <v>0</v>
      </c>
      <c r="R46" s="63" t="n">
        <f aca="true">IFERROR(Q46-TODAY(),"")</f>
        <v>-46126</v>
      </c>
      <c r="T46" s="64" t="str">
        <f aca="true">IFERROR(IF(R46="","—",IF(R46&lt;TODAY(),"🔴 Expiré",IF(R46&lt;TODAY()+30,"🔴 Urgent",IF(R46&lt;TODAY()+90,"⚠ Bientôt","✅ OK")))),"—")</f>
        <v>🔴 Expiré</v>
      </c>
      <c r="Y46" s="65" t="n">
        <f aca="false">IFERROR(IF(X46="Mensuelle",V46*12,IF(X46="Annuelle",V46,IF(X46="Unique",V46,0))),"")</f>
        <v>0</v>
      </c>
    </row>
    <row r="47" customFormat="false" ht="15" hidden="false" customHeight="false" outlineLevel="0" collapsed="false">
      <c r="J47" s="62" t="n">
        <f aca="false">IFERROR(H47-I47,"")</f>
        <v>0</v>
      </c>
      <c r="R47" s="63" t="n">
        <f aca="true">IFERROR(Q47-TODAY(),"")</f>
        <v>-46126</v>
      </c>
      <c r="T47" s="64" t="str">
        <f aca="true">IFERROR(IF(R47="","—",IF(R47&lt;TODAY(),"🔴 Expiré",IF(R47&lt;TODAY()+30,"🔴 Urgent",IF(R47&lt;TODAY()+90,"⚠ Bientôt","✅ OK")))),"—")</f>
        <v>🔴 Expiré</v>
      </c>
      <c r="Y47" s="65" t="n">
        <f aca="false">IFERROR(IF(X47="Mensuelle",V47*12,IF(X47="Annuelle",V47,IF(X47="Unique",V47,0))),"")</f>
        <v>0</v>
      </c>
    </row>
    <row r="48" customFormat="false" ht="15" hidden="false" customHeight="false" outlineLevel="0" collapsed="false">
      <c r="J48" s="62" t="n">
        <f aca="false">IFERROR(H48-I48,"")</f>
        <v>0</v>
      </c>
      <c r="R48" s="63" t="n">
        <f aca="true">IFERROR(Q48-TODAY(),"")</f>
        <v>-46126</v>
      </c>
      <c r="T48" s="64" t="str">
        <f aca="true">IFERROR(IF(R48="","—",IF(R48&lt;TODAY(),"🔴 Expiré",IF(R48&lt;TODAY()+30,"🔴 Urgent",IF(R48&lt;TODAY()+90,"⚠ Bientôt","✅ OK")))),"—")</f>
        <v>🔴 Expiré</v>
      </c>
      <c r="Y48" s="65" t="n">
        <f aca="false">IFERROR(IF(X48="Mensuelle",V48*12,IF(X48="Annuelle",V48,IF(X48="Unique",V48,0))),"")</f>
        <v>0</v>
      </c>
    </row>
    <row r="49" customFormat="false" ht="15" hidden="false" customHeight="false" outlineLevel="0" collapsed="false">
      <c r="J49" s="62" t="n">
        <f aca="false">IFERROR(H49-I49,"")</f>
        <v>0</v>
      </c>
      <c r="R49" s="63" t="n">
        <f aca="true">IFERROR(Q49-TODAY(),"")</f>
        <v>-46126</v>
      </c>
      <c r="T49" s="64" t="str">
        <f aca="true">IFERROR(IF(R49="","—",IF(R49&lt;TODAY(),"🔴 Expiré",IF(R49&lt;TODAY()+30,"🔴 Urgent",IF(R49&lt;TODAY()+90,"⚠ Bientôt","✅ OK")))),"—")</f>
        <v>🔴 Expiré</v>
      </c>
      <c r="Y49" s="65" t="n">
        <f aca="false">IFERROR(IF(X49="Mensuelle",V49*12,IF(X49="Annuelle",V49,IF(X49="Unique",V49,0))),"")</f>
        <v>0</v>
      </c>
    </row>
    <row r="50" customFormat="false" ht="15" hidden="false" customHeight="false" outlineLevel="0" collapsed="false">
      <c r="J50" s="62" t="n">
        <f aca="false">IFERROR(H50-I50,"")</f>
        <v>0</v>
      </c>
      <c r="R50" s="63" t="n">
        <f aca="true">IFERROR(Q50-TODAY(),"")</f>
        <v>-46126</v>
      </c>
      <c r="T50" s="64" t="str">
        <f aca="true">IFERROR(IF(R50="","—",IF(R50&lt;TODAY(),"🔴 Expiré",IF(R50&lt;TODAY()+30,"🔴 Urgent",IF(R50&lt;TODAY()+90,"⚠ Bientôt","✅ OK")))),"—")</f>
        <v>🔴 Expiré</v>
      </c>
      <c r="Y50" s="65" t="n">
        <f aca="false">IFERROR(IF(X50="Mensuelle",V50*12,IF(X50="Annuelle",V50,IF(X50="Unique",V50,0))),"")</f>
        <v>0</v>
      </c>
    </row>
    <row r="51" customFormat="false" ht="15" hidden="false" customHeight="false" outlineLevel="0" collapsed="false">
      <c r="J51" s="62" t="n">
        <f aca="false">IFERROR(H51-I51,"")</f>
        <v>0</v>
      </c>
      <c r="R51" s="63" t="n">
        <f aca="true">IFERROR(Q51-TODAY(),"")</f>
        <v>-46126</v>
      </c>
      <c r="T51" s="64" t="str">
        <f aca="true">IFERROR(IF(R51="","—",IF(R51&lt;TODAY(),"🔴 Expiré",IF(R51&lt;TODAY()+30,"🔴 Urgent",IF(R51&lt;TODAY()+90,"⚠ Bientôt","✅ OK")))),"—")</f>
        <v>🔴 Expiré</v>
      </c>
      <c r="Y51" s="65" t="n">
        <f aca="false">IFERROR(IF(X51="Mensuelle",V51*12,IF(X51="Annuelle",V51,IF(X51="Unique",V51,0))),"")</f>
        <v>0</v>
      </c>
    </row>
    <row r="52" customFormat="false" ht="15" hidden="false" customHeight="false" outlineLevel="0" collapsed="false">
      <c r="J52" s="62" t="n">
        <f aca="false">IFERROR(H52-I52,"")</f>
        <v>0</v>
      </c>
      <c r="R52" s="63" t="n">
        <f aca="true">IFERROR(Q52-TODAY(),"")</f>
        <v>-46126</v>
      </c>
      <c r="T52" s="64" t="str">
        <f aca="true">IFERROR(IF(R52="","—",IF(R52&lt;TODAY(),"🔴 Expiré",IF(R52&lt;TODAY()+30,"🔴 Urgent",IF(R52&lt;TODAY()+90,"⚠ Bientôt","✅ OK")))),"—")</f>
        <v>🔴 Expiré</v>
      </c>
      <c r="Y52" s="65" t="n">
        <f aca="false">IFERROR(IF(X52="Mensuelle",V52*12,IF(X52="Annuelle",V52,IF(X52="Unique",V52,0))),"")</f>
        <v>0</v>
      </c>
    </row>
    <row r="53" customFormat="false" ht="15" hidden="false" customHeight="false" outlineLevel="0" collapsed="false">
      <c r="J53" s="62" t="n">
        <f aca="false">IFERROR(H53-I53,"")</f>
        <v>0</v>
      </c>
      <c r="R53" s="63" t="n">
        <f aca="true">IFERROR(Q53-TODAY(),"")</f>
        <v>-46126</v>
      </c>
      <c r="T53" s="64" t="str">
        <f aca="true">IFERROR(IF(R53="","—",IF(R53&lt;TODAY(),"🔴 Expiré",IF(R53&lt;TODAY()+30,"🔴 Urgent",IF(R53&lt;TODAY()+90,"⚠ Bientôt","✅ OK")))),"—")</f>
        <v>🔴 Expiré</v>
      </c>
      <c r="Y53" s="65" t="n">
        <f aca="false">IFERROR(IF(X53="Mensuelle",V53*12,IF(X53="Annuelle",V53,IF(X53="Unique",V53,0))),"")</f>
        <v>0</v>
      </c>
    </row>
    <row r="54" customFormat="false" ht="15" hidden="false" customHeight="false" outlineLevel="0" collapsed="false">
      <c r="J54" s="62" t="n">
        <f aca="false">IFERROR(H54-I54,"")</f>
        <v>0</v>
      </c>
      <c r="R54" s="63" t="n">
        <f aca="true">IFERROR(Q54-TODAY(),"")</f>
        <v>-46126</v>
      </c>
      <c r="T54" s="64" t="str">
        <f aca="true">IFERROR(IF(R54="","—",IF(R54&lt;TODAY(),"🔴 Expiré",IF(R54&lt;TODAY()+30,"🔴 Urgent",IF(R54&lt;TODAY()+90,"⚠ Bientôt","✅ OK")))),"—")</f>
        <v>🔴 Expiré</v>
      </c>
      <c r="Y54" s="65" t="n">
        <f aca="false">IFERROR(IF(X54="Mensuelle",V54*12,IF(X54="Annuelle",V54,IF(X54="Unique",V54,0))),"")</f>
        <v>0</v>
      </c>
    </row>
    <row r="55" customFormat="false" ht="15" hidden="false" customHeight="false" outlineLevel="0" collapsed="false">
      <c r="J55" s="62" t="n">
        <f aca="false">IFERROR(H55-I55,"")</f>
        <v>0</v>
      </c>
      <c r="R55" s="63" t="n">
        <f aca="true">IFERROR(Q55-TODAY(),"")</f>
        <v>-46126</v>
      </c>
      <c r="T55" s="64" t="str">
        <f aca="true">IFERROR(IF(R55="","—",IF(R55&lt;TODAY(),"🔴 Expiré",IF(R55&lt;TODAY()+30,"🔴 Urgent",IF(R55&lt;TODAY()+90,"⚠ Bientôt","✅ OK")))),"—")</f>
        <v>🔴 Expiré</v>
      </c>
      <c r="Y55" s="65" t="n">
        <f aca="false">IFERROR(IF(X55="Mensuelle",V55*12,IF(X55="Annuelle",V55,IF(X55="Unique",V55,0))),"")</f>
        <v>0</v>
      </c>
    </row>
    <row r="56" customFormat="false" ht="15" hidden="false" customHeight="false" outlineLevel="0" collapsed="false">
      <c r="J56" s="62" t="n">
        <f aca="false">IFERROR(H56-I56,"")</f>
        <v>0</v>
      </c>
      <c r="R56" s="63" t="n">
        <f aca="true">IFERROR(Q56-TODAY(),"")</f>
        <v>-46126</v>
      </c>
      <c r="T56" s="64" t="str">
        <f aca="true">IFERROR(IF(R56="","—",IF(R56&lt;TODAY(),"🔴 Expiré",IF(R56&lt;TODAY()+30,"🔴 Urgent",IF(R56&lt;TODAY()+90,"⚠ Bientôt","✅ OK")))),"—")</f>
        <v>🔴 Expiré</v>
      </c>
      <c r="Y56" s="65" t="n">
        <f aca="false">IFERROR(IF(X56="Mensuelle",V56*12,IF(X56="Annuelle",V56,IF(X56="Unique",V56,0))),"")</f>
        <v>0</v>
      </c>
    </row>
    <row r="57" customFormat="false" ht="15" hidden="false" customHeight="false" outlineLevel="0" collapsed="false">
      <c r="J57" s="62" t="n">
        <f aca="false">IFERROR(H57-I57,"")</f>
        <v>0</v>
      </c>
      <c r="R57" s="63" t="n">
        <f aca="true">IFERROR(Q57-TODAY(),"")</f>
        <v>-46126</v>
      </c>
      <c r="T57" s="64" t="str">
        <f aca="true">IFERROR(IF(R57="","—",IF(R57&lt;TODAY(),"🔴 Expiré",IF(R57&lt;TODAY()+30,"🔴 Urgent",IF(R57&lt;TODAY()+90,"⚠ Bientôt","✅ OK")))),"—")</f>
        <v>🔴 Expiré</v>
      </c>
      <c r="Y57" s="65" t="n">
        <f aca="false">IFERROR(IF(X57="Mensuelle",V57*12,IF(X57="Annuelle",V57,IF(X57="Unique",V57,0))),"")</f>
        <v>0</v>
      </c>
    </row>
    <row r="58" customFormat="false" ht="15" hidden="false" customHeight="false" outlineLevel="0" collapsed="false">
      <c r="J58" s="62" t="n">
        <f aca="false">IFERROR(H58-I58,"")</f>
        <v>0</v>
      </c>
      <c r="R58" s="63" t="n">
        <f aca="true">IFERROR(Q58-TODAY(),"")</f>
        <v>-46126</v>
      </c>
      <c r="T58" s="64" t="str">
        <f aca="true">IFERROR(IF(R58="","—",IF(R58&lt;TODAY(),"🔴 Expiré",IF(R58&lt;TODAY()+30,"🔴 Urgent",IF(R58&lt;TODAY()+90,"⚠ Bientôt","✅ OK")))),"—")</f>
        <v>🔴 Expiré</v>
      </c>
      <c r="Y58" s="65" t="n">
        <f aca="false">IFERROR(IF(X58="Mensuelle",V58*12,IF(X58="Annuelle",V58,IF(X58="Unique",V58,0))),"")</f>
        <v>0</v>
      </c>
    </row>
    <row r="59" customFormat="false" ht="15" hidden="false" customHeight="false" outlineLevel="0" collapsed="false">
      <c r="J59" s="62" t="n">
        <f aca="false">IFERROR(H59-I59,"")</f>
        <v>0</v>
      </c>
      <c r="R59" s="63" t="n">
        <f aca="true">IFERROR(Q59-TODAY(),"")</f>
        <v>-46126</v>
      </c>
      <c r="T59" s="64" t="str">
        <f aca="true">IFERROR(IF(R59="","—",IF(R59&lt;TODAY(),"🔴 Expiré",IF(R59&lt;TODAY()+30,"🔴 Urgent",IF(R59&lt;TODAY()+90,"⚠ Bientôt","✅ OK")))),"—")</f>
        <v>🔴 Expiré</v>
      </c>
      <c r="Y59" s="65" t="n">
        <f aca="false">IFERROR(IF(X59="Mensuelle",V59*12,IF(X59="Annuelle",V59,IF(X59="Unique",V59,0))),"")</f>
        <v>0</v>
      </c>
    </row>
    <row r="60" customFormat="false" ht="15" hidden="false" customHeight="false" outlineLevel="0" collapsed="false">
      <c r="J60" s="62" t="n">
        <f aca="false">IFERROR(H60-I60,"")</f>
        <v>0</v>
      </c>
      <c r="R60" s="63" t="n">
        <f aca="true">IFERROR(Q60-TODAY(),"")</f>
        <v>-46126</v>
      </c>
      <c r="T60" s="64" t="str">
        <f aca="true">IFERROR(IF(R60="","—",IF(R60&lt;TODAY(),"🔴 Expiré",IF(R60&lt;TODAY()+30,"🔴 Urgent",IF(R60&lt;TODAY()+90,"⚠ Bientôt","✅ OK")))),"—")</f>
        <v>🔴 Expiré</v>
      </c>
      <c r="Y60" s="65" t="n">
        <f aca="false">IFERROR(IF(X60="Mensuelle",V60*12,IF(X60="Annuelle",V60,IF(X60="Unique",V60,0))),"")</f>
        <v>0</v>
      </c>
    </row>
    <row r="61" customFormat="false" ht="15" hidden="false" customHeight="false" outlineLevel="0" collapsed="false">
      <c r="J61" s="62" t="n">
        <f aca="false">IFERROR(H61-I61,"")</f>
        <v>0</v>
      </c>
      <c r="R61" s="63" t="n">
        <f aca="true">IFERROR(Q61-TODAY(),"")</f>
        <v>-46126</v>
      </c>
      <c r="T61" s="64" t="str">
        <f aca="true">IFERROR(IF(R61="","—",IF(R61&lt;TODAY(),"🔴 Expiré",IF(R61&lt;TODAY()+30,"🔴 Urgent",IF(R61&lt;TODAY()+90,"⚠ Bientôt","✅ OK")))),"—")</f>
        <v>🔴 Expiré</v>
      </c>
      <c r="Y61" s="65" t="n">
        <f aca="false">IFERROR(IF(X61="Mensuelle",V61*12,IF(X61="Annuelle",V61,IF(X61="Unique",V61,0))),"")</f>
        <v>0</v>
      </c>
    </row>
    <row r="62" customFormat="false" ht="15" hidden="false" customHeight="false" outlineLevel="0" collapsed="false">
      <c r="J62" s="62" t="n">
        <f aca="false">IFERROR(H62-I62,"")</f>
        <v>0</v>
      </c>
      <c r="R62" s="63" t="n">
        <f aca="true">IFERROR(Q62-TODAY(),"")</f>
        <v>-46126</v>
      </c>
      <c r="T62" s="64" t="str">
        <f aca="true">IFERROR(IF(R62="","—",IF(R62&lt;TODAY(),"🔴 Expiré",IF(R62&lt;TODAY()+30,"🔴 Urgent",IF(R62&lt;TODAY()+90,"⚠ Bientôt","✅ OK")))),"—")</f>
        <v>🔴 Expiré</v>
      </c>
      <c r="Y62" s="65" t="n">
        <f aca="false">IFERROR(IF(X62="Mensuelle",V62*12,IF(X62="Annuelle",V62,IF(X62="Unique",V62,0))),"")</f>
        <v>0</v>
      </c>
    </row>
    <row r="63" customFormat="false" ht="15" hidden="false" customHeight="false" outlineLevel="0" collapsed="false">
      <c r="J63" s="62" t="n">
        <f aca="false">IFERROR(H63-I63,"")</f>
        <v>0</v>
      </c>
      <c r="R63" s="63" t="n">
        <f aca="true">IFERROR(Q63-TODAY(),"")</f>
        <v>-46126</v>
      </c>
      <c r="T63" s="64" t="str">
        <f aca="true">IFERROR(IF(R63="","—",IF(R63&lt;TODAY(),"🔴 Expiré",IF(R63&lt;TODAY()+30,"🔴 Urgent",IF(R63&lt;TODAY()+90,"⚠ Bientôt","✅ OK")))),"—")</f>
        <v>🔴 Expiré</v>
      </c>
      <c r="Y63" s="65" t="n">
        <f aca="false">IFERROR(IF(X63="Mensuelle",V63*12,IF(X63="Annuelle",V63,IF(X63="Unique",V63,0))),"")</f>
        <v>0</v>
      </c>
    </row>
    <row r="64" customFormat="false" ht="15" hidden="false" customHeight="false" outlineLevel="0" collapsed="false">
      <c r="J64" s="62" t="n">
        <f aca="false">IFERROR(H64-I64,"")</f>
        <v>0</v>
      </c>
      <c r="R64" s="63" t="n">
        <f aca="true">IFERROR(Q64-TODAY(),"")</f>
        <v>-46126</v>
      </c>
      <c r="T64" s="64" t="str">
        <f aca="true">IFERROR(IF(R64="","—",IF(R64&lt;TODAY(),"🔴 Expiré",IF(R64&lt;TODAY()+30,"🔴 Urgent",IF(R64&lt;TODAY()+90,"⚠ Bientôt","✅ OK")))),"—")</f>
        <v>🔴 Expiré</v>
      </c>
      <c r="Y64" s="65" t="n">
        <f aca="false">IFERROR(IF(X64="Mensuelle",V64*12,IF(X64="Annuelle",V64,IF(X64="Unique",V64,0))),"")</f>
        <v>0</v>
      </c>
    </row>
    <row r="65" customFormat="false" ht="15" hidden="false" customHeight="false" outlineLevel="0" collapsed="false">
      <c r="J65" s="62" t="n">
        <f aca="false">IFERROR(H65-I65,"")</f>
        <v>0</v>
      </c>
      <c r="R65" s="63" t="n">
        <f aca="true">IFERROR(Q65-TODAY(),"")</f>
        <v>-46126</v>
      </c>
      <c r="T65" s="64" t="str">
        <f aca="true">IFERROR(IF(R65="","—",IF(R65&lt;TODAY(),"🔴 Expiré",IF(R65&lt;TODAY()+30,"🔴 Urgent",IF(R65&lt;TODAY()+90,"⚠ Bientôt","✅ OK")))),"—")</f>
        <v>🔴 Expiré</v>
      </c>
      <c r="Y65" s="65" t="n">
        <f aca="false">IFERROR(IF(X65="Mensuelle",V65*12,IF(X65="Annuelle",V65,IF(X65="Unique",V65,0))),"")</f>
        <v>0</v>
      </c>
    </row>
    <row r="66" customFormat="false" ht="15" hidden="false" customHeight="false" outlineLevel="0" collapsed="false">
      <c r="J66" s="62" t="n">
        <f aca="false">IFERROR(H66-I66,"")</f>
        <v>0</v>
      </c>
      <c r="R66" s="63" t="n">
        <f aca="true">IFERROR(Q66-TODAY(),"")</f>
        <v>-46126</v>
      </c>
      <c r="T66" s="64" t="str">
        <f aca="true">IFERROR(IF(R66="","—",IF(R66&lt;TODAY(),"🔴 Expiré",IF(R66&lt;TODAY()+30,"🔴 Urgent",IF(R66&lt;TODAY()+90,"⚠ Bientôt","✅ OK")))),"—")</f>
        <v>🔴 Expiré</v>
      </c>
      <c r="Y66" s="65" t="n">
        <f aca="false">IFERROR(IF(X66="Mensuelle",V66*12,IF(X66="Annuelle",V66,IF(X66="Unique",V66,0))),"")</f>
        <v>0</v>
      </c>
    </row>
    <row r="67" customFormat="false" ht="15" hidden="false" customHeight="false" outlineLevel="0" collapsed="false">
      <c r="J67" s="62" t="n">
        <f aca="false">IFERROR(H67-I67,"")</f>
        <v>0</v>
      </c>
      <c r="R67" s="63" t="n">
        <f aca="true">IFERROR(Q67-TODAY(),"")</f>
        <v>-46126</v>
      </c>
      <c r="T67" s="64" t="str">
        <f aca="true">IFERROR(IF(R67="","—",IF(R67&lt;TODAY(),"🔴 Expiré",IF(R67&lt;TODAY()+30,"🔴 Urgent",IF(R67&lt;TODAY()+90,"⚠ Bientôt","✅ OK")))),"—")</f>
        <v>🔴 Expiré</v>
      </c>
      <c r="Y67" s="65" t="n">
        <f aca="false">IFERROR(IF(X67="Mensuelle",V67*12,IF(X67="Annuelle",V67,IF(X67="Unique",V67,0))),"")</f>
        <v>0</v>
      </c>
    </row>
    <row r="68" customFormat="false" ht="15" hidden="false" customHeight="false" outlineLevel="0" collapsed="false">
      <c r="J68" s="62" t="n">
        <f aca="false">IFERROR(H68-I68,"")</f>
        <v>0</v>
      </c>
      <c r="R68" s="63" t="n">
        <f aca="true">IFERROR(Q68-TODAY(),"")</f>
        <v>-46126</v>
      </c>
      <c r="T68" s="64" t="str">
        <f aca="true">IFERROR(IF(R68="","—",IF(R68&lt;TODAY(),"🔴 Expiré",IF(R68&lt;TODAY()+30,"🔴 Urgent",IF(R68&lt;TODAY()+90,"⚠ Bientôt","✅ OK")))),"—")</f>
        <v>🔴 Expiré</v>
      </c>
      <c r="Y68" s="65" t="n">
        <f aca="false">IFERROR(IF(X68="Mensuelle",V68*12,IF(X68="Annuelle",V68,IF(X68="Unique",V68,0))),"")</f>
        <v>0</v>
      </c>
    </row>
    <row r="69" customFormat="false" ht="15" hidden="false" customHeight="false" outlineLevel="0" collapsed="false">
      <c r="J69" s="62" t="n">
        <f aca="false">IFERROR(H69-I69,"")</f>
        <v>0</v>
      </c>
      <c r="R69" s="63" t="n">
        <f aca="true">IFERROR(Q69-TODAY(),"")</f>
        <v>-46126</v>
      </c>
      <c r="T69" s="64" t="str">
        <f aca="true">IFERROR(IF(R69="","—",IF(R69&lt;TODAY(),"🔴 Expiré",IF(R69&lt;TODAY()+30,"🔴 Urgent",IF(R69&lt;TODAY()+90,"⚠ Bientôt","✅ OK")))),"—")</f>
        <v>🔴 Expiré</v>
      </c>
      <c r="Y69" s="65" t="n">
        <f aca="false">IFERROR(IF(X69="Mensuelle",V69*12,IF(X69="Annuelle",V69,IF(X69="Unique",V69,0))),"")</f>
        <v>0</v>
      </c>
    </row>
    <row r="70" customFormat="false" ht="15" hidden="false" customHeight="false" outlineLevel="0" collapsed="false">
      <c r="J70" s="62" t="n">
        <f aca="false">IFERROR(H70-I70,"")</f>
        <v>0</v>
      </c>
      <c r="R70" s="63" t="n">
        <f aca="true">IFERROR(Q70-TODAY(),"")</f>
        <v>-46126</v>
      </c>
      <c r="T70" s="64" t="str">
        <f aca="true">IFERROR(IF(R70="","—",IF(R70&lt;TODAY(),"🔴 Expiré",IF(R70&lt;TODAY()+30,"🔴 Urgent",IF(R70&lt;TODAY()+90,"⚠ Bientôt","✅ OK")))),"—")</f>
        <v>🔴 Expiré</v>
      </c>
      <c r="Y70" s="65" t="n">
        <f aca="false">IFERROR(IF(X70="Mensuelle",V70*12,IF(X70="Annuelle",V70,IF(X70="Unique",V70,0))),"")</f>
        <v>0</v>
      </c>
    </row>
    <row r="71" customFormat="false" ht="15" hidden="false" customHeight="false" outlineLevel="0" collapsed="false">
      <c r="J71" s="62" t="n">
        <f aca="false">IFERROR(H71-I71,"")</f>
        <v>0</v>
      </c>
      <c r="R71" s="63" t="n">
        <f aca="true">IFERROR(Q71-TODAY(),"")</f>
        <v>-46126</v>
      </c>
      <c r="T71" s="64" t="str">
        <f aca="true">IFERROR(IF(R71="","—",IF(R71&lt;TODAY(),"🔴 Expiré",IF(R71&lt;TODAY()+30,"🔴 Urgent",IF(R71&lt;TODAY()+90,"⚠ Bientôt","✅ OK")))),"—")</f>
        <v>🔴 Expiré</v>
      </c>
      <c r="Y71" s="65" t="n">
        <f aca="false">IFERROR(IF(X71="Mensuelle",V71*12,IF(X71="Annuelle",V71,IF(X71="Unique",V71,0))),"")</f>
        <v>0</v>
      </c>
    </row>
    <row r="72" customFormat="false" ht="15" hidden="false" customHeight="false" outlineLevel="0" collapsed="false">
      <c r="J72" s="62" t="n">
        <f aca="false">IFERROR(H72-I72,"")</f>
        <v>0</v>
      </c>
      <c r="R72" s="63" t="n">
        <f aca="true">IFERROR(Q72-TODAY(),"")</f>
        <v>-46126</v>
      </c>
      <c r="T72" s="64" t="str">
        <f aca="true">IFERROR(IF(R72="","—",IF(R72&lt;TODAY(),"🔴 Expiré",IF(R72&lt;TODAY()+30,"🔴 Urgent",IF(R72&lt;TODAY()+90,"⚠ Bientôt","✅ OK")))),"—")</f>
        <v>🔴 Expiré</v>
      </c>
      <c r="Y72" s="65" t="n">
        <f aca="false">IFERROR(IF(X72="Mensuelle",V72*12,IF(X72="Annuelle",V72,IF(X72="Unique",V72,0))),"")</f>
        <v>0</v>
      </c>
    </row>
    <row r="73" customFormat="false" ht="15" hidden="false" customHeight="false" outlineLevel="0" collapsed="false">
      <c r="J73" s="62" t="n">
        <f aca="false">IFERROR(H73-I73,"")</f>
        <v>0</v>
      </c>
      <c r="R73" s="63" t="n">
        <f aca="true">IFERROR(Q73-TODAY(),"")</f>
        <v>-46126</v>
      </c>
      <c r="T73" s="64" t="str">
        <f aca="true">IFERROR(IF(R73="","—",IF(R73&lt;TODAY(),"🔴 Expiré",IF(R73&lt;TODAY()+30,"🔴 Urgent",IF(R73&lt;TODAY()+90,"⚠ Bientôt","✅ OK")))),"—")</f>
        <v>🔴 Expiré</v>
      </c>
      <c r="Y73" s="65" t="n">
        <f aca="false">IFERROR(IF(X73="Mensuelle",V73*12,IF(X73="Annuelle",V73,IF(X73="Unique",V73,0))),"")</f>
        <v>0</v>
      </c>
    </row>
    <row r="74" customFormat="false" ht="15" hidden="false" customHeight="false" outlineLevel="0" collapsed="false">
      <c r="J74" s="62" t="n">
        <f aca="false">IFERROR(H74-I74,"")</f>
        <v>0</v>
      </c>
      <c r="R74" s="63" t="n">
        <f aca="true">IFERROR(Q74-TODAY(),"")</f>
        <v>-46126</v>
      </c>
      <c r="T74" s="64" t="str">
        <f aca="true">IFERROR(IF(R74="","—",IF(R74&lt;TODAY(),"🔴 Expiré",IF(R74&lt;TODAY()+30,"🔴 Urgent",IF(R74&lt;TODAY()+90,"⚠ Bientôt","✅ OK")))),"—")</f>
        <v>🔴 Expiré</v>
      </c>
      <c r="Y74" s="65" t="n">
        <f aca="false">IFERROR(IF(X74="Mensuelle",V74*12,IF(X74="Annuelle",V74,IF(X74="Unique",V74,0))),"")</f>
        <v>0</v>
      </c>
    </row>
    <row r="75" customFormat="false" ht="15" hidden="false" customHeight="false" outlineLevel="0" collapsed="false">
      <c r="J75" s="62" t="n">
        <f aca="false">IFERROR(H75-I75,"")</f>
        <v>0</v>
      </c>
      <c r="R75" s="63" t="n">
        <f aca="true">IFERROR(Q75-TODAY(),"")</f>
        <v>-46126</v>
      </c>
      <c r="T75" s="64" t="str">
        <f aca="true">IFERROR(IF(R75="","—",IF(R75&lt;TODAY(),"🔴 Expiré",IF(R75&lt;TODAY()+30,"🔴 Urgent",IF(R75&lt;TODAY()+90,"⚠ Bientôt","✅ OK")))),"—")</f>
        <v>🔴 Expiré</v>
      </c>
      <c r="Y75" s="65" t="n">
        <f aca="false">IFERROR(IF(X75="Mensuelle",V75*12,IF(X75="Annuelle",V75,IF(X75="Unique",V75,0))),"")</f>
        <v>0</v>
      </c>
    </row>
    <row r="76" customFormat="false" ht="15" hidden="false" customHeight="false" outlineLevel="0" collapsed="false">
      <c r="J76" s="62" t="n">
        <f aca="false">IFERROR(H76-I76,"")</f>
        <v>0</v>
      </c>
      <c r="R76" s="63" t="n">
        <f aca="true">IFERROR(Q76-TODAY(),"")</f>
        <v>-46126</v>
      </c>
      <c r="T76" s="64" t="str">
        <f aca="true">IFERROR(IF(R76="","—",IF(R76&lt;TODAY(),"🔴 Expiré",IF(R76&lt;TODAY()+30,"🔴 Urgent",IF(R76&lt;TODAY()+90,"⚠ Bientôt","✅ OK")))),"—")</f>
        <v>🔴 Expiré</v>
      </c>
      <c r="Y76" s="65" t="n">
        <f aca="false">IFERROR(IF(X76="Mensuelle",V76*12,IF(X76="Annuelle",V76,IF(X76="Unique",V76,0))),"")</f>
        <v>0</v>
      </c>
    </row>
    <row r="77" customFormat="false" ht="15" hidden="false" customHeight="false" outlineLevel="0" collapsed="false">
      <c r="J77" s="62" t="n">
        <f aca="false">IFERROR(H77-I77,"")</f>
        <v>0</v>
      </c>
      <c r="R77" s="63" t="n">
        <f aca="true">IFERROR(Q77-TODAY(),"")</f>
        <v>-46126</v>
      </c>
      <c r="T77" s="64" t="str">
        <f aca="true">IFERROR(IF(R77="","—",IF(R77&lt;TODAY(),"🔴 Expiré",IF(R77&lt;TODAY()+30,"🔴 Urgent",IF(R77&lt;TODAY()+90,"⚠ Bientôt","✅ OK")))),"—")</f>
        <v>🔴 Expiré</v>
      </c>
      <c r="Y77" s="65" t="n">
        <f aca="false">IFERROR(IF(X77="Mensuelle",V77*12,IF(X77="Annuelle",V77,IF(X77="Unique",V77,0))),"")</f>
        <v>0</v>
      </c>
    </row>
    <row r="78" customFormat="false" ht="15" hidden="false" customHeight="false" outlineLevel="0" collapsed="false">
      <c r="J78" s="62" t="n">
        <f aca="false">IFERROR(H78-I78,"")</f>
        <v>0</v>
      </c>
      <c r="R78" s="63" t="n">
        <f aca="true">IFERROR(Q78-TODAY(),"")</f>
        <v>-46126</v>
      </c>
      <c r="T78" s="64" t="str">
        <f aca="true">IFERROR(IF(R78="","—",IF(R78&lt;TODAY(),"🔴 Expiré",IF(R78&lt;TODAY()+30,"🔴 Urgent",IF(R78&lt;TODAY()+90,"⚠ Bientôt","✅ OK")))),"—")</f>
        <v>🔴 Expiré</v>
      </c>
      <c r="Y78" s="65" t="n">
        <f aca="false">IFERROR(IF(X78="Mensuelle",V78*12,IF(X78="Annuelle",V78,IF(X78="Unique",V78,0))),"")</f>
        <v>0</v>
      </c>
    </row>
    <row r="79" customFormat="false" ht="15" hidden="false" customHeight="false" outlineLevel="0" collapsed="false">
      <c r="J79" s="62" t="n">
        <f aca="false">IFERROR(H79-I79,"")</f>
        <v>0</v>
      </c>
      <c r="R79" s="63" t="n">
        <f aca="true">IFERROR(Q79-TODAY(),"")</f>
        <v>-46126</v>
      </c>
      <c r="T79" s="64" t="str">
        <f aca="true">IFERROR(IF(R79="","—",IF(R79&lt;TODAY(),"🔴 Expiré",IF(R79&lt;TODAY()+30,"🔴 Urgent",IF(R79&lt;TODAY()+90,"⚠ Bientôt","✅ OK")))),"—")</f>
        <v>🔴 Expiré</v>
      </c>
      <c r="Y79" s="65" t="n">
        <f aca="false">IFERROR(IF(X79="Mensuelle",V79*12,IF(X79="Annuelle",V79,IF(X79="Unique",V79,0))),"")</f>
        <v>0</v>
      </c>
    </row>
    <row r="80" customFormat="false" ht="15" hidden="false" customHeight="false" outlineLevel="0" collapsed="false">
      <c r="J80" s="62" t="n">
        <f aca="false">IFERROR(H80-I80,"")</f>
        <v>0</v>
      </c>
      <c r="R80" s="63" t="n">
        <f aca="true">IFERROR(Q80-TODAY(),"")</f>
        <v>-46126</v>
      </c>
      <c r="T80" s="64" t="str">
        <f aca="true">IFERROR(IF(R80="","—",IF(R80&lt;TODAY(),"🔴 Expiré",IF(R80&lt;TODAY()+30,"🔴 Urgent",IF(R80&lt;TODAY()+90,"⚠ Bientôt","✅ OK")))),"—")</f>
        <v>🔴 Expiré</v>
      </c>
      <c r="Y80" s="65" t="n">
        <f aca="false">IFERROR(IF(X80="Mensuelle",V80*12,IF(X80="Annuelle",V80,IF(X80="Unique",V80,0))),"")</f>
        <v>0</v>
      </c>
    </row>
    <row r="81" customFormat="false" ht="15" hidden="false" customHeight="false" outlineLevel="0" collapsed="false">
      <c r="J81" s="62" t="n">
        <f aca="false">IFERROR(H81-I81,"")</f>
        <v>0</v>
      </c>
      <c r="R81" s="63" t="n">
        <f aca="true">IFERROR(Q81-TODAY(),"")</f>
        <v>-46126</v>
      </c>
      <c r="T81" s="64" t="str">
        <f aca="true">IFERROR(IF(R81="","—",IF(R81&lt;TODAY(),"🔴 Expiré",IF(R81&lt;TODAY()+30,"🔴 Urgent",IF(R81&lt;TODAY()+90,"⚠ Bientôt","✅ OK")))),"—")</f>
        <v>🔴 Expiré</v>
      </c>
      <c r="Y81" s="65" t="n">
        <f aca="false">IFERROR(IF(X81="Mensuelle",V81*12,IF(X81="Annuelle",V81,IF(X81="Unique",V81,0))),"")</f>
        <v>0</v>
      </c>
    </row>
    <row r="82" customFormat="false" ht="15" hidden="false" customHeight="false" outlineLevel="0" collapsed="false">
      <c r="J82" s="62" t="n">
        <f aca="false">IFERROR(H82-I82,"")</f>
        <v>0</v>
      </c>
      <c r="R82" s="63" t="n">
        <f aca="true">IFERROR(Q82-TODAY(),"")</f>
        <v>-46126</v>
      </c>
      <c r="T82" s="64" t="str">
        <f aca="true">IFERROR(IF(R82="","—",IF(R82&lt;TODAY(),"🔴 Expiré",IF(R82&lt;TODAY()+30,"🔴 Urgent",IF(R82&lt;TODAY()+90,"⚠ Bientôt","✅ OK")))),"—")</f>
        <v>🔴 Expiré</v>
      </c>
      <c r="Y82" s="65" t="n">
        <f aca="false">IFERROR(IF(X82="Mensuelle",V82*12,IF(X82="Annuelle",V82,IF(X82="Unique",V82,0))),"")</f>
        <v>0</v>
      </c>
    </row>
    <row r="83" customFormat="false" ht="15" hidden="false" customHeight="false" outlineLevel="0" collapsed="false">
      <c r="J83" s="62" t="n">
        <f aca="false">IFERROR(H83-I83,"")</f>
        <v>0</v>
      </c>
      <c r="R83" s="63" t="n">
        <f aca="true">IFERROR(Q83-TODAY(),"")</f>
        <v>-46126</v>
      </c>
      <c r="T83" s="64" t="str">
        <f aca="true">IFERROR(IF(R83="","—",IF(R83&lt;TODAY(),"🔴 Expiré",IF(R83&lt;TODAY()+30,"🔴 Urgent",IF(R83&lt;TODAY()+90,"⚠ Bientôt","✅ OK")))),"—")</f>
        <v>🔴 Expiré</v>
      </c>
      <c r="Y83" s="65" t="n">
        <f aca="false">IFERROR(IF(X83="Mensuelle",V83*12,IF(X83="Annuelle",V83,IF(X83="Unique",V83,0))),"")</f>
        <v>0</v>
      </c>
    </row>
    <row r="84" customFormat="false" ht="15" hidden="false" customHeight="false" outlineLevel="0" collapsed="false">
      <c r="J84" s="62" t="n">
        <f aca="false">IFERROR(H84-I84,"")</f>
        <v>0</v>
      </c>
      <c r="R84" s="63" t="n">
        <f aca="true">IFERROR(Q84-TODAY(),"")</f>
        <v>-46126</v>
      </c>
      <c r="T84" s="64" t="str">
        <f aca="true">IFERROR(IF(R84="","—",IF(R84&lt;TODAY(),"🔴 Expiré",IF(R84&lt;TODAY()+30,"🔴 Urgent",IF(R84&lt;TODAY()+90,"⚠ Bientôt","✅ OK")))),"—")</f>
        <v>🔴 Expiré</v>
      </c>
      <c r="Y84" s="65" t="n">
        <f aca="false">IFERROR(IF(X84="Mensuelle",V84*12,IF(X84="Annuelle",V84,IF(X84="Unique",V84,0))),"")</f>
        <v>0</v>
      </c>
    </row>
    <row r="85" customFormat="false" ht="15" hidden="false" customHeight="false" outlineLevel="0" collapsed="false">
      <c r="J85" s="62" t="n">
        <f aca="false">IFERROR(H85-I85,"")</f>
        <v>0</v>
      </c>
      <c r="R85" s="63" t="n">
        <f aca="true">IFERROR(Q85-TODAY(),"")</f>
        <v>-46126</v>
      </c>
      <c r="T85" s="64" t="str">
        <f aca="true">IFERROR(IF(R85="","—",IF(R85&lt;TODAY(),"🔴 Expiré",IF(R85&lt;TODAY()+30,"🔴 Urgent",IF(R85&lt;TODAY()+90,"⚠ Bientôt","✅ OK")))),"—")</f>
        <v>🔴 Expiré</v>
      </c>
      <c r="Y85" s="65" t="n">
        <f aca="false">IFERROR(IF(X85="Mensuelle",V85*12,IF(X85="Annuelle",V85,IF(X85="Unique",V85,0))),"")</f>
        <v>0</v>
      </c>
    </row>
    <row r="86" customFormat="false" ht="15" hidden="false" customHeight="false" outlineLevel="0" collapsed="false">
      <c r="J86" s="62" t="n">
        <f aca="false">IFERROR(H86-I86,"")</f>
        <v>0</v>
      </c>
      <c r="R86" s="63" t="n">
        <f aca="true">IFERROR(Q86-TODAY(),"")</f>
        <v>-46126</v>
      </c>
      <c r="T86" s="64" t="str">
        <f aca="true">IFERROR(IF(R86="","—",IF(R86&lt;TODAY(),"🔴 Expiré",IF(R86&lt;TODAY()+30,"🔴 Urgent",IF(R86&lt;TODAY()+90,"⚠ Bientôt","✅ OK")))),"—")</f>
        <v>🔴 Expiré</v>
      </c>
      <c r="Y86" s="65" t="n">
        <f aca="false">IFERROR(IF(X86="Mensuelle",V86*12,IF(X86="Annuelle",V86,IF(X86="Unique",V86,0))),"")</f>
        <v>0</v>
      </c>
    </row>
    <row r="87" customFormat="false" ht="15" hidden="false" customHeight="false" outlineLevel="0" collapsed="false">
      <c r="J87" s="62" t="n">
        <f aca="false">IFERROR(H87-I87,"")</f>
        <v>0</v>
      </c>
      <c r="R87" s="63" t="n">
        <f aca="true">IFERROR(Q87-TODAY(),"")</f>
        <v>-46126</v>
      </c>
      <c r="T87" s="64" t="str">
        <f aca="true">IFERROR(IF(R87="","—",IF(R87&lt;TODAY(),"🔴 Expiré",IF(R87&lt;TODAY()+30,"🔴 Urgent",IF(R87&lt;TODAY()+90,"⚠ Bientôt","✅ OK")))),"—")</f>
        <v>🔴 Expiré</v>
      </c>
      <c r="Y87" s="65" t="n">
        <f aca="false">IFERROR(IF(X87="Mensuelle",V87*12,IF(X87="Annuelle",V87,IF(X87="Unique",V87,0))),"")</f>
        <v>0</v>
      </c>
    </row>
    <row r="88" customFormat="false" ht="15" hidden="false" customHeight="false" outlineLevel="0" collapsed="false">
      <c r="J88" s="62" t="n">
        <f aca="false">IFERROR(H88-I88,"")</f>
        <v>0</v>
      </c>
      <c r="R88" s="63" t="n">
        <f aca="true">IFERROR(Q88-TODAY(),"")</f>
        <v>-46126</v>
      </c>
      <c r="T88" s="64" t="str">
        <f aca="true">IFERROR(IF(R88="","—",IF(R88&lt;TODAY(),"🔴 Expiré",IF(R88&lt;TODAY()+30,"🔴 Urgent",IF(R88&lt;TODAY()+90,"⚠ Bientôt","✅ OK")))),"—")</f>
        <v>🔴 Expiré</v>
      </c>
      <c r="Y88" s="65" t="n">
        <f aca="false">IFERROR(IF(X88="Mensuelle",V88*12,IF(X88="Annuelle",V88,IF(X88="Unique",V88,0))),"")</f>
        <v>0</v>
      </c>
    </row>
    <row r="89" customFormat="false" ht="15" hidden="false" customHeight="false" outlineLevel="0" collapsed="false">
      <c r="J89" s="62" t="n">
        <f aca="false">IFERROR(H89-I89,"")</f>
        <v>0</v>
      </c>
      <c r="R89" s="63" t="n">
        <f aca="true">IFERROR(Q89-TODAY(),"")</f>
        <v>-46126</v>
      </c>
      <c r="T89" s="64" t="str">
        <f aca="true">IFERROR(IF(R89="","—",IF(R89&lt;TODAY(),"🔴 Expiré",IF(R89&lt;TODAY()+30,"🔴 Urgent",IF(R89&lt;TODAY()+90,"⚠ Bientôt","✅ OK")))),"—")</f>
        <v>🔴 Expiré</v>
      </c>
      <c r="Y89" s="65" t="n">
        <f aca="false">IFERROR(IF(X89="Mensuelle",V89*12,IF(X89="Annuelle",V89,IF(X89="Unique",V89,0))),"")</f>
        <v>0</v>
      </c>
    </row>
    <row r="90" customFormat="false" ht="15" hidden="false" customHeight="false" outlineLevel="0" collapsed="false">
      <c r="J90" s="62" t="n">
        <f aca="false">IFERROR(H90-I90,"")</f>
        <v>0</v>
      </c>
      <c r="R90" s="63" t="n">
        <f aca="true">IFERROR(Q90-TODAY(),"")</f>
        <v>-46126</v>
      </c>
      <c r="T90" s="64" t="str">
        <f aca="true">IFERROR(IF(R90="","—",IF(R90&lt;TODAY(),"🔴 Expiré",IF(R90&lt;TODAY()+30,"🔴 Urgent",IF(R90&lt;TODAY()+90,"⚠ Bientôt","✅ OK")))),"—")</f>
        <v>🔴 Expiré</v>
      </c>
      <c r="Y90" s="65" t="n">
        <f aca="false">IFERROR(IF(X90="Mensuelle",V90*12,IF(X90="Annuelle",V90,IF(X90="Unique",V90,0))),"")</f>
        <v>0</v>
      </c>
    </row>
    <row r="91" customFormat="false" ht="15" hidden="false" customHeight="false" outlineLevel="0" collapsed="false">
      <c r="J91" s="62" t="n">
        <f aca="false">IFERROR(H91-I91,"")</f>
        <v>0</v>
      </c>
      <c r="R91" s="63" t="n">
        <f aca="true">IFERROR(Q91-TODAY(),"")</f>
        <v>-46126</v>
      </c>
      <c r="T91" s="64" t="str">
        <f aca="true">IFERROR(IF(R91="","—",IF(R91&lt;TODAY(),"🔴 Expiré",IF(R91&lt;TODAY()+30,"🔴 Urgent",IF(R91&lt;TODAY()+90,"⚠ Bientôt","✅ OK")))),"—")</f>
        <v>🔴 Expiré</v>
      </c>
      <c r="Y91" s="65" t="n">
        <f aca="false">IFERROR(IF(X91="Mensuelle",V91*12,IF(X91="Annuelle",V91,IF(X91="Unique",V91,0))),"")</f>
        <v>0</v>
      </c>
    </row>
    <row r="92" customFormat="false" ht="15" hidden="false" customHeight="false" outlineLevel="0" collapsed="false">
      <c r="J92" s="62" t="n">
        <f aca="false">IFERROR(H92-I92,"")</f>
        <v>0</v>
      </c>
      <c r="R92" s="63" t="n">
        <f aca="true">IFERROR(Q92-TODAY(),"")</f>
        <v>-46126</v>
      </c>
      <c r="T92" s="64" t="str">
        <f aca="true">IFERROR(IF(R92="","—",IF(R92&lt;TODAY(),"🔴 Expiré",IF(R92&lt;TODAY()+30,"🔴 Urgent",IF(R92&lt;TODAY()+90,"⚠ Bientôt","✅ OK")))),"—")</f>
        <v>🔴 Expiré</v>
      </c>
      <c r="Y92" s="65" t="n">
        <f aca="false">IFERROR(IF(X92="Mensuelle",V92*12,IF(X92="Annuelle",V92,IF(X92="Unique",V92,0))),"")</f>
        <v>0</v>
      </c>
    </row>
    <row r="93" customFormat="false" ht="15" hidden="false" customHeight="false" outlineLevel="0" collapsed="false">
      <c r="J93" s="62" t="n">
        <f aca="false">IFERROR(H93-I93,"")</f>
        <v>0</v>
      </c>
      <c r="R93" s="63" t="n">
        <f aca="true">IFERROR(Q93-TODAY(),"")</f>
        <v>-46126</v>
      </c>
      <c r="T93" s="64" t="str">
        <f aca="true">IFERROR(IF(R93="","—",IF(R93&lt;TODAY(),"🔴 Expiré",IF(R93&lt;TODAY()+30,"🔴 Urgent",IF(R93&lt;TODAY()+90,"⚠ Bientôt","✅ OK")))),"—")</f>
        <v>🔴 Expiré</v>
      </c>
      <c r="Y93" s="65" t="n">
        <f aca="false">IFERROR(IF(X93="Mensuelle",V93*12,IF(X93="Annuelle",V93,IF(X93="Unique",V93,0))),"")</f>
        <v>0</v>
      </c>
    </row>
    <row r="94" customFormat="false" ht="15" hidden="false" customHeight="false" outlineLevel="0" collapsed="false">
      <c r="J94" s="62" t="n">
        <f aca="false">IFERROR(H94-I94,"")</f>
        <v>0</v>
      </c>
      <c r="R94" s="63" t="n">
        <f aca="true">IFERROR(Q94-TODAY(),"")</f>
        <v>-46126</v>
      </c>
      <c r="T94" s="64" t="str">
        <f aca="true">IFERROR(IF(R94="","—",IF(R94&lt;TODAY(),"🔴 Expiré",IF(R94&lt;TODAY()+30,"🔴 Urgent",IF(R94&lt;TODAY()+90,"⚠ Bientôt","✅ OK")))),"—")</f>
        <v>🔴 Expiré</v>
      </c>
      <c r="Y94" s="65" t="n">
        <f aca="false">IFERROR(IF(X94="Mensuelle",V94*12,IF(X94="Annuelle",V94,IF(X94="Unique",V94,0))),"")</f>
        <v>0</v>
      </c>
    </row>
    <row r="95" customFormat="false" ht="15" hidden="false" customHeight="false" outlineLevel="0" collapsed="false">
      <c r="J95" s="62" t="n">
        <f aca="false">IFERROR(H95-I95,"")</f>
        <v>0</v>
      </c>
      <c r="R95" s="63" t="n">
        <f aca="true">IFERROR(Q95-TODAY(),"")</f>
        <v>-46126</v>
      </c>
      <c r="T95" s="64" t="str">
        <f aca="true">IFERROR(IF(R95="","—",IF(R95&lt;TODAY(),"🔴 Expiré",IF(R95&lt;TODAY()+30,"🔴 Urgent",IF(R95&lt;TODAY()+90,"⚠ Bientôt","✅ OK")))),"—")</f>
        <v>🔴 Expiré</v>
      </c>
      <c r="Y95" s="65" t="n">
        <f aca="false">IFERROR(IF(X95="Mensuelle",V95*12,IF(X95="Annuelle",V95,IF(X95="Unique",V95,0))),"")</f>
        <v>0</v>
      </c>
    </row>
    <row r="96" customFormat="false" ht="15" hidden="false" customHeight="false" outlineLevel="0" collapsed="false">
      <c r="J96" s="62" t="n">
        <f aca="false">IFERROR(H96-I96,"")</f>
        <v>0</v>
      </c>
      <c r="R96" s="63" t="n">
        <f aca="true">IFERROR(Q96-TODAY(),"")</f>
        <v>-46126</v>
      </c>
      <c r="T96" s="64" t="str">
        <f aca="true">IFERROR(IF(R96="","—",IF(R96&lt;TODAY(),"🔴 Expiré",IF(R96&lt;TODAY()+30,"🔴 Urgent",IF(R96&lt;TODAY()+90,"⚠ Bientôt","✅ OK")))),"—")</f>
        <v>🔴 Expiré</v>
      </c>
      <c r="Y96" s="65" t="n">
        <f aca="false">IFERROR(IF(X96="Mensuelle",V96*12,IF(X96="Annuelle",V96,IF(X96="Unique",V96,0))),"")</f>
        <v>0</v>
      </c>
    </row>
    <row r="97" customFormat="false" ht="15" hidden="false" customHeight="false" outlineLevel="0" collapsed="false">
      <c r="J97" s="62" t="n">
        <f aca="false">IFERROR(H97-I97,"")</f>
        <v>0</v>
      </c>
      <c r="R97" s="63" t="n">
        <f aca="true">IFERROR(Q97-TODAY(),"")</f>
        <v>-46126</v>
      </c>
      <c r="T97" s="64" t="str">
        <f aca="true">IFERROR(IF(R97="","—",IF(R97&lt;TODAY(),"🔴 Expiré",IF(R97&lt;TODAY()+30,"🔴 Urgent",IF(R97&lt;TODAY()+90,"⚠ Bientôt","✅ OK")))),"—")</f>
        <v>🔴 Expiré</v>
      </c>
      <c r="Y97" s="65" t="n">
        <f aca="false">IFERROR(IF(X97="Mensuelle",V97*12,IF(X97="Annuelle",V97,IF(X97="Unique",V97,0))),"")</f>
        <v>0</v>
      </c>
    </row>
    <row r="98" customFormat="false" ht="15" hidden="false" customHeight="false" outlineLevel="0" collapsed="false">
      <c r="J98" s="62" t="n">
        <f aca="false">IFERROR(H98-I98,"")</f>
        <v>0</v>
      </c>
      <c r="R98" s="63" t="n">
        <f aca="true">IFERROR(Q98-TODAY(),"")</f>
        <v>-46126</v>
      </c>
      <c r="T98" s="64" t="str">
        <f aca="true">IFERROR(IF(R98="","—",IF(R98&lt;TODAY(),"🔴 Expiré",IF(R98&lt;TODAY()+30,"🔴 Urgent",IF(R98&lt;TODAY()+90,"⚠ Bientôt","✅ OK")))),"—")</f>
        <v>🔴 Expiré</v>
      </c>
      <c r="Y98" s="65" t="n">
        <f aca="false">IFERROR(IF(X98="Mensuelle",V98*12,IF(X98="Annuelle",V98,IF(X98="Unique",V98,0))),"")</f>
        <v>0</v>
      </c>
    </row>
    <row r="99" customFormat="false" ht="15" hidden="false" customHeight="false" outlineLevel="0" collapsed="false">
      <c r="J99" s="62" t="n">
        <f aca="false">IFERROR(H99-I99,"")</f>
        <v>0</v>
      </c>
      <c r="R99" s="63" t="n">
        <f aca="true">IFERROR(Q99-TODAY(),"")</f>
        <v>-46126</v>
      </c>
      <c r="T99" s="64" t="str">
        <f aca="true">IFERROR(IF(R99="","—",IF(R99&lt;TODAY(),"🔴 Expiré",IF(R99&lt;TODAY()+30,"🔴 Urgent",IF(R99&lt;TODAY()+90,"⚠ Bientôt","✅ OK")))),"—")</f>
        <v>🔴 Expiré</v>
      </c>
      <c r="Y99" s="65" t="n">
        <f aca="false">IFERROR(IF(X99="Mensuelle",V99*12,IF(X99="Annuelle",V99,IF(X99="Unique",V99,0))),"")</f>
        <v>0</v>
      </c>
    </row>
    <row r="100" customFormat="false" ht="15" hidden="false" customHeight="false" outlineLevel="0" collapsed="false">
      <c r="J100" s="62" t="n">
        <f aca="false">IFERROR(H100-I100,"")</f>
        <v>0</v>
      </c>
      <c r="R100" s="63" t="n">
        <f aca="true">IFERROR(Q100-TODAY(),"")</f>
        <v>-46126</v>
      </c>
      <c r="T100" s="64" t="str">
        <f aca="true">IFERROR(IF(R100="","—",IF(R100&lt;TODAY(),"🔴 Expiré",IF(R100&lt;TODAY()+30,"🔴 Urgent",IF(R100&lt;TODAY()+90,"⚠ Bientôt","✅ OK")))),"—")</f>
        <v>🔴 Expiré</v>
      </c>
      <c r="Y100" s="65" t="n">
        <f aca="false">IFERROR(IF(X100="Mensuelle",V100*12,IF(X100="Annuelle",V100,IF(X100="Unique",V100,0))),"")</f>
        <v>0</v>
      </c>
    </row>
    <row r="101" customFormat="false" ht="15" hidden="false" customHeight="false" outlineLevel="0" collapsed="false">
      <c r="J101" s="62" t="n">
        <f aca="false">IFERROR(H101-I101,"")</f>
        <v>0</v>
      </c>
      <c r="R101" s="63" t="n">
        <f aca="true">IFERROR(Q101-TODAY(),"")</f>
        <v>-46126</v>
      </c>
      <c r="T101" s="64" t="str">
        <f aca="true">IFERROR(IF(R101="","—",IF(R101&lt;TODAY(),"🔴 Expiré",IF(R101&lt;TODAY()+30,"🔴 Urgent",IF(R101&lt;TODAY()+90,"⚠ Bientôt","✅ OK")))),"—")</f>
        <v>🔴 Expiré</v>
      </c>
      <c r="Y101" s="65" t="n">
        <f aca="false">IFERROR(IF(X101="Mensuelle",V101*12,IF(X101="Annuelle",V101,IF(X101="Unique",V101,0))),"")</f>
        <v>0</v>
      </c>
    </row>
    <row r="102" customFormat="false" ht="15" hidden="false" customHeight="false" outlineLevel="0" collapsed="false">
      <c r="J102" s="62" t="n">
        <f aca="false">IFERROR(H102-I102,"")</f>
        <v>0</v>
      </c>
      <c r="R102" s="63" t="n">
        <f aca="true">IFERROR(Q102-TODAY(),"")</f>
        <v>-46126</v>
      </c>
      <c r="T102" s="64" t="str">
        <f aca="true">IFERROR(IF(R102="","—",IF(R102&lt;TODAY(),"🔴 Expiré",IF(R102&lt;TODAY()+30,"🔴 Urgent",IF(R102&lt;TODAY()+90,"⚠ Bientôt","✅ OK")))),"—")</f>
        <v>🔴 Expiré</v>
      </c>
      <c r="Y102" s="65" t="n">
        <f aca="false">IFERROR(IF(X102="Mensuelle",V102*12,IF(X102="Annuelle",V102,IF(X102="Unique",V102,0))),"")</f>
        <v>0</v>
      </c>
    </row>
    <row r="103" customFormat="false" ht="15" hidden="false" customHeight="false" outlineLevel="0" collapsed="false">
      <c r="J103" s="62" t="n">
        <f aca="false">IFERROR(H103-I103,"")</f>
        <v>0</v>
      </c>
      <c r="R103" s="63" t="n">
        <f aca="true">IFERROR(Q103-TODAY(),"")</f>
        <v>-46126</v>
      </c>
      <c r="T103" s="64" t="str">
        <f aca="true">IFERROR(IF(R103="","—",IF(R103&lt;TODAY(),"🔴 Expiré",IF(R103&lt;TODAY()+30,"🔴 Urgent",IF(R103&lt;TODAY()+90,"⚠ Bientôt","✅ OK")))),"—")</f>
        <v>🔴 Expiré</v>
      </c>
      <c r="Y103" s="65" t="n">
        <f aca="false">IFERROR(IF(X103="Mensuelle",V103*12,IF(X103="Annuelle",V103,IF(X103="Unique",V103,0))),"")</f>
        <v>0</v>
      </c>
    </row>
    <row r="104" customFormat="false" ht="15" hidden="false" customHeight="false" outlineLevel="0" collapsed="false">
      <c r="J104" s="62" t="n">
        <f aca="false">IFERROR(H104-I104,"")</f>
        <v>0</v>
      </c>
      <c r="R104" s="63" t="n">
        <f aca="true">IFERROR(Q104-TODAY(),"")</f>
        <v>-46126</v>
      </c>
      <c r="T104" s="64" t="str">
        <f aca="true">IFERROR(IF(R104="","—",IF(R104&lt;TODAY(),"🔴 Expiré",IF(R104&lt;TODAY()+30,"🔴 Urgent",IF(R104&lt;TODAY()+90,"⚠ Bientôt","✅ OK")))),"—")</f>
        <v>🔴 Expiré</v>
      </c>
      <c r="Y104" s="65" t="n">
        <f aca="false">IFERROR(IF(X104="Mensuelle",V104*12,IF(X104="Annuelle",V104,IF(X104="Unique",V104,0))),"")</f>
        <v>0</v>
      </c>
    </row>
    <row r="105" customFormat="false" ht="15" hidden="false" customHeight="false" outlineLevel="0" collapsed="false">
      <c r="J105" s="62" t="n">
        <f aca="false">IFERROR(H105-I105,"")</f>
        <v>0</v>
      </c>
      <c r="R105" s="63" t="n">
        <f aca="true">IFERROR(Q105-TODAY(),"")</f>
        <v>-46126</v>
      </c>
      <c r="T105" s="64" t="str">
        <f aca="true">IFERROR(IF(R105="","—",IF(R105&lt;TODAY(),"🔴 Expiré",IF(R105&lt;TODAY()+30,"🔴 Urgent",IF(R105&lt;TODAY()+90,"⚠ Bientôt","✅ OK")))),"—")</f>
        <v>🔴 Expiré</v>
      </c>
      <c r="Y105" s="65" t="n">
        <f aca="false">IFERROR(IF(X105="Mensuelle",V105*12,IF(X105="Annuelle",V105,IF(X105="Unique",V105,0))),"")</f>
        <v>0</v>
      </c>
    </row>
    <row r="106" customFormat="false" ht="15" hidden="false" customHeight="false" outlineLevel="0" collapsed="false">
      <c r="J106" s="62" t="n">
        <f aca="false">IFERROR(H106-I106,"")</f>
        <v>0</v>
      </c>
      <c r="R106" s="63" t="n">
        <f aca="true">IFERROR(Q106-TODAY(),"")</f>
        <v>-46126</v>
      </c>
      <c r="T106" s="64" t="str">
        <f aca="true">IFERROR(IF(R106="","—",IF(R106&lt;TODAY(),"🔴 Expiré",IF(R106&lt;TODAY()+30,"🔴 Urgent",IF(R106&lt;TODAY()+90,"⚠ Bientôt","✅ OK")))),"—")</f>
        <v>🔴 Expiré</v>
      </c>
      <c r="Y106" s="65" t="n">
        <f aca="false">IFERROR(IF(X106="Mensuelle",V106*12,IF(X106="Annuelle",V106,IF(X106="Unique",V106,0))),"")</f>
        <v>0</v>
      </c>
    </row>
    <row r="107" customFormat="false" ht="15" hidden="false" customHeight="false" outlineLevel="0" collapsed="false">
      <c r="J107" s="62" t="n">
        <f aca="false">IFERROR(H107-I107,"")</f>
        <v>0</v>
      </c>
      <c r="R107" s="63" t="n">
        <f aca="true">IFERROR(Q107-TODAY(),"")</f>
        <v>-46126</v>
      </c>
      <c r="T107" s="64" t="str">
        <f aca="true">IFERROR(IF(R107="","—",IF(R107&lt;TODAY(),"🔴 Expiré",IF(R107&lt;TODAY()+30,"🔴 Urgent",IF(R107&lt;TODAY()+90,"⚠ Bientôt","✅ OK")))),"—")</f>
        <v>🔴 Expiré</v>
      </c>
      <c r="Y107" s="65" t="n">
        <f aca="false">IFERROR(IF(X107="Mensuelle",V107*12,IF(X107="Annuelle",V107,IF(X107="Unique",V107,0))),"")</f>
        <v>0</v>
      </c>
    </row>
    <row r="108" customFormat="false" ht="15" hidden="false" customHeight="false" outlineLevel="0" collapsed="false">
      <c r="J108" s="62" t="n">
        <f aca="false">IFERROR(H108-I108,"")</f>
        <v>0</v>
      </c>
      <c r="R108" s="63" t="n">
        <f aca="true">IFERROR(Q108-TODAY(),"")</f>
        <v>-46126</v>
      </c>
      <c r="T108" s="64" t="str">
        <f aca="true">IFERROR(IF(R108="","—",IF(R108&lt;TODAY(),"🔴 Expiré",IF(R108&lt;TODAY()+30,"🔴 Urgent",IF(R108&lt;TODAY()+90,"⚠ Bientôt","✅ OK")))),"—")</f>
        <v>🔴 Expiré</v>
      </c>
      <c r="Y108" s="65" t="n">
        <f aca="false">IFERROR(IF(X108="Mensuelle",V108*12,IF(X108="Annuelle",V108,IF(X108="Unique",V108,0))),"")</f>
        <v>0</v>
      </c>
    </row>
    <row r="109" customFormat="false" ht="15" hidden="false" customHeight="false" outlineLevel="0" collapsed="false">
      <c r="J109" s="62" t="n">
        <f aca="false">IFERROR(H109-I109,"")</f>
        <v>0</v>
      </c>
      <c r="R109" s="63" t="n">
        <f aca="true">IFERROR(Q109-TODAY(),"")</f>
        <v>-46126</v>
      </c>
      <c r="T109" s="64" t="str">
        <f aca="true">IFERROR(IF(R109="","—",IF(R109&lt;TODAY(),"🔴 Expiré",IF(R109&lt;TODAY()+30,"🔴 Urgent",IF(R109&lt;TODAY()+90,"⚠ Bientôt","✅ OK")))),"—")</f>
        <v>🔴 Expiré</v>
      </c>
      <c r="Y109" s="65" t="n">
        <f aca="false">IFERROR(IF(X109="Mensuelle",V109*12,IF(X109="Annuelle",V109,IF(X109="Unique",V109,0))),"")</f>
        <v>0</v>
      </c>
    </row>
    <row r="110" customFormat="false" ht="15" hidden="false" customHeight="false" outlineLevel="0" collapsed="false">
      <c r="J110" s="62" t="n">
        <f aca="false">IFERROR(H110-I110,"")</f>
        <v>0</v>
      </c>
      <c r="R110" s="63" t="n">
        <f aca="true">IFERROR(Q110-TODAY(),"")</f>
        <v>-46126</v>
      </c>
      <c r="T110" s="64" t="str">
        <f aca="true">IFERROR(IF(R110="","—",IF(R110&lt;TODAY(),"🔴 Expiré",IF(R110&lt;TODAY()+30,"🔴 Urgent",IF(R110&lt;TODAY()+90,"⚠ Bientôt","✅ OK")))),"—")</f>
        <v>🔴 Expiré</v>
      </c>
      <c r="Y110" s="65" t="n">
        <f aca="false">IFERROR(IF(X110="Mensuelle",V110*12,IF(X110="Annuelle",V110,IF(X110="Unique",V110,0))),"")</f>
        <v>0</v>
      </c>
    </row>
    <row r="111" customFormat="false" ht="15" hidden="false" customHeight="false" outlineLevel="0" collapsed="false">
      <c r="J111" s="62" t="n">
        <f aca="false">IFERROR(H111-I111,"")</f>
        <v>0</v>
      </c>
      <c r="R111" s="63" t="n">
        <f aca="true">IFERROR(Q111-TODAY(),"")</f>
        <v>-46126</v>
      </c>
      <c r="T111" s="64" t="str">
        <f aca="true">IFERROR(IF(R111="","—",IF(R111&lt;TODAY(),"🔴 Expiré",IF(R111&lt;TODAY()+30,"🔴 Urgent",IF(R111&lt;TODAY()+90,"⚠ Bientôt","✅ OK")))),"—")</f>
        <v>🔴 Expiré</v>
      </c>
      <c r="Y111" s="65" t="n">
        <f aca="false">IFERROR(IF(X111="Mensuelle",V111*12,IF(X111="Annuelle",V111,IF(X111="Unique",V111,0))),"")</f>
        <v>0</v>
      </c>
    </row>
    <row r="112" customFormat="false" ht="15" hidden="false" customHeight="false" outlineLevel="0" collapsed="false">
      <c r="J112" s="62" t="n">
        <f aca="false">IFERROR(H112-I112,"")</f>
        <v>0</v>
      </c>
      <c r="R112" s="63" t="n">
        <f aca="true">IFERROR(Q112-TODAY(),"")</f>
        <v>-46126</v>
      </c>
      <c r="T112" s="64" t="str">
        <f aca="true">IFERROR(IF(R112="","—",IF(R112&lt;TODAY(),"🔴 Expiré",IF(R112&lt;TODAY()+30,"🔴 Urgent",IF(R112&lt;TODAY()+90,"⚠ Bientôt","✅ OK")))),"—")</f>
        <v>🔴 Expiré</v>
      </c>
      <c r="Y112" s="65" t="n">
        <f aca="false">IFERROR(IF(X112="Mensuelle",V112*12,IF(X112="Annuelle",V112,IF(X112="Unique",V112,0))),"")</f>
        <v>0</v>
      </c>
    </row>
    <row r="113" customFormat="false" ht="15" hidden="false" customHeight="false" outlineLevel="0" collapsed="false">
      <c r="J113" s="62" t="n">
        <f aca="false">IFERROR(H113-I113,"")</f>
        <v>0</v>
      </c>
      <c r="R113" s="63" t="n">
        <f aca="true">IFERROR(Q113-TODAY(),"")</f>
        <v>-46126</v>
      </c>
      <c r="T113" s="64" t="str">
        <f aca="true">IFERROR(IF(R113="","—",IF(R113&lt;TODAY(),"🔴 Expiré",IF(R113&lt;TODAY()+30,"🔴 Urgent",IF(R113&lt;TODAY()+90,"⚠ Bientôt","✅ OK")))),"—")</f>
        <v>🔴 Expiré</v>
      </c>
      <c r="Y113" s="65" t="n">
        <f aca="false">IFERROR(IF(X113="Mensuelle",V113*12,IF(X113="Annuelle",V113,IF(X113="Unique",V113,0))),"")</f>
        <v>0</v>
      </c>
    </row>
    <row r="114" customFormat="false" ht="15" hidden="false" customHeight="false" outlineLevel="0" collapsed="false">
      <c r="J114" s="62" t="n">
        <f aca="false">IFERROR(H114-I114,"")</f>
        <v>0</v>
      </c>
      <c r="R114" s="63" t="n">
        <f aca="true">IFERROR(Q114-TODAY(),"")</f>
        <v>-46126</v>
      </c>
      <c r="T114" s="64" t="str">
        <f aca="true">IFERROR(IF(R114="","—",IF(R114&lt;TODAY(),"🔴 Expiré",IF(R114&lt;TODAY()+30,"🔴 Urgent",IF(R114&lt;TODAY()+90,"⚠ Bientôt","✅ OK")))),"—")</f>
        <v>🔴 Expiré</v>
      </c>
      <c r="Y114" s="65" t="n">
        <f aca="false">IFERROR(IF(X114="Mensuelle",V114*12,IF(X114="Annuelle",V114,IF(X114="Unique",V114,0))),"")</f>
        <v>0</v>
      </c>
    </row>
    <row r="115" customFormat="false" ht="15" hidden="false" customHeight="false" outlineLevel="0" collapsed="false">
      <c r="J115" s="62" t="n">
        <f aca="false">IFERROR(H115-I115,"")</f>
        <v>0</v>
      </c>
      <c r="R115" s="63" t="n">
        <f aca="true">IFERROR(Q115-TODAY(),"")</f>
        <v>-46126</v>
      </c>
      <c r="T115" s="64" t="str">
        <f aca="true">IFERROR(IF(R115="","—",IF(R115&lt;TODAY(),"🔴 Expiré",IF(R115&lt;TODAY()+30,"🔴 Urgent",IF(R115&lt;TODAY()+90,"⚠ Bientôt","✅ OK")))),"—")</f>
        <v>🔴 Expiré</v>
      </c>
      <c r="Y115" s="65" t="n">
        <f aca="false">IFERROR(IF(X115="Mensuelle",V115*12,IF(X115="Annuelle",V115,IF(X115="Unique",V115,0))),"")</f>
        <v>0</v>
      </c>
    </row>
    <row r="116" customFormat="false" ht="15" hidden="false" customHeight="false" outlineLevel="0" collapsed="false">
      <c r="J116" s="62" t="n">
        <f aca="false">IFERROR(H116-I116,"")</f>
        <v>0</v>
      </c>
      <c r="R116" s="63" t="n">
        <f aca="true">IFERROR(Q116-TODAY(),"")</f>
        <v>-46126</v>
      </c>
      <c r="T116" s="64" t="str">
        <f aca="true">IFERROR(IF(R116="","—",IF(R116&lt;TODAY(),"🔴 Expiré",IF(R116&lt;TODAY()+30,"🔴 Urgent",IF(R116&lt;TODAY()+90,"⚠ Bientôt","✅ OK")))),"—")</f>
        <v>🔴 Expiré</v>
      </c>
      <c r="Y116" s="65" t="n">
        <f aca="false">IFERROR(IF(X116="Mensuelle",V116*12,IF(X116="Annuelle",V116,IF(X116="Unique",V116,0))),"")</f>
        <v>0</v>
      </c>
    </row>
    <row r="117" customFormat="false" ht="15" hidden="false" customHeight="false" outlineLevel="0" collapsed="false">
      <c r="J117" s="62" t="n">
        <f aca="false">IFERROR(H117-I117,"")</f>
        <v>0</v>
      </c>
      <c r="R117" s="63" t="n">
        <f aca="true">IFERROR(Q117-TODAY(),"")</f>
        <v>-46126</v>
      </c>
      <c r="T117" s="64" t="str">
        <f aca="true">IFERROR(IF(R117="","—",IF(R117&lt;TODAY(),"🔴 Expiré",IF(R117&lt;TODAY()+30,"🔴 Urgent",IF(R117&lt;TODAY()+90,"⚠ Bientôt","✅ OK")))),"—")</f>
        <v>🔴 Expiré</v>
      </c>
      <c r="Y117" s="65" t="n">
        <f aca="false">IFERROR(IF(X117="Mensuelle",V117*12,IF(X117="Annuelle",V117,IF(X117="Unique",V117,0))),"")</f>
        <v>0</v>
      </c>
    </row>
    <row r="118" customFormat="false" ht="15" hidden="false" customHeight="false" outlineLevel="0" collapsed="false">
      <c r="J118" s="62" t="n">
        <f aca="false">IFERROR(H118-I118,"")</f>
        <v>0</v>
      </c>
      <c r="R118" s="63" t="n">
        <f aca="true">IFERROR(Q118-TODAY(),"")</f>
        <v>-46126</v>
      </c>
      <c r="T118" s="64" t="str">
        <f aca="true">IFERROR(IF(R118="","—",IF(R118&lt;TODAY(),"🔴 Expiré",IF(R118&lt;TODAY()+30,"🔴 Urgent",IF(R118&lt;TODAY()+90,"⚠ Bientôt","✅ OK")))),"—")</f>
        <v>🔴 Expiré</v>
      </c>
      <c r="Y118" s="65" t="n">
        <f aca="false">IFERROR(IF(X118="Mensuelle",V118*12,IF(X118="Annuelle",V118,IF(X118="Unique",V118,0))),"")</f>
        <v>0</v>
      </c>
    </row>
    <row r="119" customFormat="false" ht="15" hidden="false" customHeight="false" outlineLevel="0" collapsed="false">
      <c r="J119" s="62" t="n">
        <f aca="false">IFERROR(H119-I119,"")</f>
        <v>0</v>
      </c>
      <c r="R119" s="63" t="n">
        <f aca="true">IFERROR(Q119-TODAY(),"")</f>
        <v>-46126</v>
      </c>
      <c r="T119" s="64" t="str">
        <f aca="true">IFERROR(IF(R119="","—",IF(R119&lt;TODAY(),"🔴 Expiré",IF(R119&lt;TODAY()+30,"🔴 Urgent",IF(R119&lt;TODAY()+90,"⚠ Bientôt","✅ OK")))),"—")</f>
        <v>🔴 Expiré</v>
      </c>
      <c r="Y119" s="65" t="n">
        <f aca="false">IFERROR(IF(X119="Mensuelle",V119*12,IF(X119="Annuelle",V119,IF(X119="Unique",V119,0))),"")</f>
        <v>0</v>
      </c>
    </row>
    <row r="120" customFormat="false" ht="15" hidden="false" customHeight="false" outlineLevel="0" collapsed="false">
      <c r="J120" s="62" t="n">
        <f aca="false">IFERROR(H120-I120,"")</f>
        <v>0</v>
      </c>
      <c r="R120" s="63" t="n">
        <f aca="true">IFERROR(Q120-TODAY(),"")</f>
        <v>-46126</v>
      </c>
      <c r="T120" s="64" t="str">
        <f aca="true">IFERROR(IF(R120="","—",IF(R120&lt;TODAY(),"🔴 Expiré",IF(R120&lt;TODAY()+30,"🔴 Urgent",IF(R120&lt;TODAY()+90,"⚠ Bientôt","✅ OK")))),"—")</f>
        <v>🔴 Expiré</v>
      </c>
      <c r="Y120" s="65" t="n">
        <f aca="false">IFERROR(IF(X120="Mensuelle",V120*12,IF(X120="Annuelle",V120,IF(X120="Unique",V120,0))),"")</f>
        <v>0</v>
      </c>
    </row>
    <row r="121" customFormat="false" ht="15" hidden="false" customHeight="false" outlineLevel="0" collapsed="false">
      <c r="J121" s="62" t="n">
        <f aca="false">IFERROR(H121-I121,"")</f>
        <v>0</v>
      </c>
      <c r="R121" s="63" t="n">
        <f aca="true">IFERROR(Q121-TODAY(),"")</f>
        <v>-46126</v>
      </c>
      <c r="T121" s="64" t="str">
        <f aca="true">IFERROR(IF(R121="","—",IF(R121&lt;TODAY(),"🔴 Expiré",IF(R121&lt;TODAY()+30,"🔴 Urgent",IF(R121&lt;TODAY()+90,"⚠ Bientôt","✅ OK")))),"—")</f>
        <v>🔴 Expiré</v>
      </c>
      <c r="Y121" s="65" t="n">
        <f aca="false">IFERROR(IF(X121="Mensuelle",V121*12,IF(X121="Annuelle",V121,IF(X121="Unique",V121,0))),"")</f>
        <v>0</v>
      </c>
    </row>
    <row r="122" customFormat="false" ht="15" hidden="false" customHeight="false" outlineLevel="0" collapsed="false">
      <c r="J122" s="62" t="n">
        <f aca="false">IFERROR(H122-I122,"")</f>
        <v>0</v>
      </c>
      <c r="R122" s="63" t="n">
        <f aca="true">IFERROR(Q122-TODAY(),"")</f>
        <v>-46126</v>
      </c>
      <c r="T122" s="64" t="str">
        <f aca="true">IFERROR(IF(R122="","—",IF(R122&lt;TODAY(),"🔴 Expiré",IF(R122&lt;TODAY()+30,"🔴 Urgent",IF(R122&lt;TODAY()+90,"⚠ Bientôt","✅ OK")))),"—")</f>
        <v>🔴 Expiré</v>
      </c>
      <c r="Y122" s="65" t="n">
        <f aca="false">IFERROR(IF(X122="Mensuelle",V122*12,IF(X122="Annuelle",V122,IF(X122="Unique",V122,0))),"")</f>
        <v>0</v>
      </c>
    </row>
    <row r="123" customFormat="false" ht="15" hidden="false" customHeight="false" outlineLevel="0" collapsed="false">
      <c r="J123" s="62" t="n">
        <f aca="false">IFERROR(H123-I123,"")</f>
        <v>0</v>
      </c>
      <c r="R123" s="63" t="n">
        <f aca="true">IFERROR(Q123-TODAY(),"")</f>
        <v>-46126</v>
      </c>
      <c r="T123" s="64" t="str">
        <f aca="true">IFERROR(IF(R123="","—",IF(R123&lt;TODAY(),"🔴 Expiré",IF(R123&lt;TODAY()+30,"🔴 Urgent",IF(R123&lt;TODAY()+90,"⚠ Bientôt","✅ OK")))),"—")</f>
        <v>🔴 Expiré</v>
      </c>
      <c r="Y123" s="65" t="n">
        <f aca="false">IFERROR(IF(X123="Mensuelle",V123*12,IF(X123="Annuelle",V123,IF(X123="Unique",V123,0))),"")</f>
        <v>0</v>
      </c>
    </row>
    <row r="124" customFormat="false" ht="15" hidden="false" customHeight="false" outlineLevel="0" collapsed="false">
      <c r="J124" s="62" t="n">
        <f aca="false">IFERROR(H124-I124,"")</f>
        <v>0</v>
      </c>
      <c r="R124" s="63" t="n">
        <f aca="true">IFERROR(Q124-TODAY(),"")</f>
        <v>-46126</v>
      </c>
      <c r="T124" s="64" t="str">
        <f aca="true">IFERROR(IF(R124="","—",IF(R124&lt;TODAY(),"🔴 Expiré",IF(R124&lt;TODAY()+30,"🔴 Urgent",IF(R124&lt;TODAY()+90,"⚠ Bientôt","✅ OK")))),"—")</f>
        <v>🔴 Expiré</v>
      </c>
      <c r="Y124" s="65" t="n">
        <f aca="false">IFERROR(IF(X124="Mensuelle",V124*12,IF(X124="Annuelle",V124,IF(X124="Unique",V124,0))),"")</f>
        <v>0</v>
      </c>
    </row>
    <row r="125" customFormat="false" ht="15" hidden="false" customHeight="false" outlineLevel="0" collapsed="false">
      <c r="J125" s="62" t="n">
        <f aca="false">IFERROR(H125-I125,"")</f>
        <v>0</v>
      </c>
      <c r="R125" s="63" t="n">
        <f aca="true">IFERROR(Q125-TODAY(),"")</f>
        <v>-46126</v>
      </c>
      <c r="T125" s="64" t="str">
        <f aca="true">IFERROR(IF(R125="","—",IF(R125&lt;TODAY(),"🔴 Expiré",IF(R125&lt;TODAY()+30,"🔴 Urgent",IF(R125&lt;TODAY()+90,"⚠ Bientôt","✅ OK")))),"—")</f>
        <v>🔴 Expiré</v>
      </c>
      <c r="Y125" s="65" t="n">
        <f aca="false">IFERROR(IF(X125="Mensuelle",V125*12,IF(X125="Annuelle",V125,IF(X125="Unique",V125,0))),"")</f>
        <v>0</v>
      </c>
    </row>
    <row r="126" customFormat="false" ht="15" hidden="false" customHeight="false" outlineLevel="0" collapsed="false">
      <c r="J126" s="62" t="n">
        <f aca="false">IFERROR(H126-I126,"")</f>
        <v>0</v>
      </c>
      <c r="R126" s="63" t="n">
        <f aca="true">IFERROR(Q126-TODAY(),"")</f>
        <v>-46126</v>
      </c>
      <c r="T126" s="64" t="str">
        <f aca="true">IFERROR(IF(R126="","—",IF(R126&lt;TODAY(),"🔴 Expiré",IF(R126&lt;TODAY()+30,"🔴 Urgent",IF(R126&lt;TODAY()+90,"⚠ Bientôt","✅ OK")))),"—")</f>
        <v>🔴 Expiré</v>
      </c>
      <c r="Y126" s="65" t="n">
        <f aca="false">IFERROR(IF(X126="Mensuelle",V126*12,IF(X126="Annuelle",V126,IF(X126="Unique",V126,0))),"")</f>
        <v>0</v>
      </c>
    </row>
    <row r="127" customFormat="false" ht="15" hidden="false" customHeight="false" outlineLevel="0" collapsed="false">
      <c r="J127" s="62" t="n">
        <f aca="false">IFERROR(H127-I127,"")</f>
        <v>0</v>
      </c>
      <c r="R127" s="63" t="n">
        <f aca="true">IFERROR(Q127-TODAY(),"")</f>
        <v>-46126</v>
      </c>
      <c r="T127" s="64" t="str">
        <f aca="true">IFERROR(IF(R127="","—",IF(R127&lt;TODAY(),"🔴 Expiré",IF(R127&lt;TODAY()+30,"🔴 Urgent",IF(R127&lt;TODAY()+90,"⚠ Bientôt","✅ OK")))),"—")</f>
        <v>🔴 Expiré</v>
      </c>
      <c r="Y127" s="65" t="n">
        <f aca="false">IFERROR(IF(X127="Mensuelle",V127*12,IF(X127="Annuelle",V127,IF(X127="Unique",V127,0))),"")</f>
        <v>0</v>
      </c>
    </row>
    <row r="128" customFormat="false" ht="15" hidden="false" customHeight="false" outlineLevel="0" collapsed="false">
      <c r="J128" s="62" t="n">
        <f aca="false">IFERROR(H128-I128,"")</f>
        <v>0</v>
      </c>
      <c r="R128" s="63" t="n">
        <f aca="true">IFERROR(Q128-TODAY(),"")</f>
        <v>-46126</v>
      </c>
      <c r="T128" s="64" t="str">
        <f aca="true">IFERROR(IF(R128="","—",IF(R128&lt;TODAY(),"🔴 Expiré",IF(R128&lt;TODAY()+30,"🔴 Urgent",IF(R128&lt;TODAY()+90,"⚠ Bientôt","✅ OK")))),"—")</f>
        <v>🔴 Expiré</v>
      </c>
      <c r="Y128" s="65" t="n">
        <f aca="false">IFERROR(IF(X128="Mensuelle",V128*12,IF(X128="Annuelle",V128,IF(X128="Unique",V128,0))),"")</f>
        <v>0</v>
      </c>
    </row>
    <row r="129" customFormat="false" ht="15" hidden="false" customHeight="false" outlineLevel="0" collapsed="false">
      <c r="J129" s="62" t="n">
        <f aca="false">IFERROR(H129-I129,"")</f>
        <v>0</v>
      </c>
      <c r="R129" s="63" t="n">
        <f aca="true">IFERROR(Q129-TODAY(),"")</f>
        <v>-46126</v>
      </c>
      <c r="T129" s="64" t="str">
        <f aca="true">IFERROR(IF(R129="","—",IF(R129&lt;TODAY(),"🔴 Expiré",IF(R129&lt;TODAY()+30,"🔴 Urgent",IF(R129&lt;TODAY()+90,"⚠ Bientôt","✅ OK")))),"—")</f>
        <v>🔴 Expiré</v>
      </c>
      <c r="Y129" s="65" t="n">
        <f aca="false">IFERROR(IF(X129="Mensuelle",V129*12,IF(X129="Annuelle",V129,IF(X129="Unique",V129,0))),"")</f>
        <v>0</v>
      </c>
    </row>
    <row r="130" customFormat="false" ht="15" hidden="false" customHeight="false" outlineLevel="0" collapsed="false">
      <c r="J130" s="62" t="n">
        <f aca="false">IFERROR(H130-I130,"")</f>
        <v>0</v>
      </c>
      <c r="R130" s="63" t="n">
        <f aca="true">IFERROR(Q130-TODAY(),"")</f>
        <v>-46126</v>
      </c>
      <c r="T130" s="64" t="str">
        <f aca="true">IFERROR(IF(R130="","—",IF(R130&lt;TODAY(),"🔴 Expiré",IF(R130&lt;TODAY()+30,"🔴 Urgent",IF(R130&lt;TODAY()+90,"⚠ Bientôt","✅ OK")))),"—")</f>
        <v>🔴 Expiré</v>
      </c>
      <c r="Y130" s="65" t="n">
        <f aca="false">IFERROR(IF(X130="Mensuelle",V130*12,IF(X130="Annuelle",V130,IF(X130="Unique",V130,0))),"")</f>
        <v>0</v>
      </c>
    </row>
    <row r="131" customFormat="false" ht="15" hidden="false" customHeight="false" outlineLevel="0" collapsed="false">
      <c r="J131" s="62" t="n">
        <f aca="false">IFERROR(H131-I131,"")</f>
        <v>0</v>
      </c>
      <c r="R131" s="63" t="n">
        <f aca="true">IFERROR(Q131-TODAY(),"")</f>
        <v>-46126</v>
      </c>
      <c r="T131" s="64" t="str">
        <f aca="true">IFERROR(IF(R131="","—",IF(R131&lt;TODAY(),"🔴 Expiré",IF(R131&lt;TODAY()+30,"🔴 Urgent",IF(R131&lt;TODAY()+90,"⚠ Bientôt","✅ OK")))),"—")</f>
        <v>🔴 Expiré</v>
      </c>
      <c r="Y131" s="65" t="n">
        <f aca="false">IFERROR(IF(X131="Mensuelle",V131*12,IF(X131="Annuelle",V131,IF(X131="Unique",V131,0))),"")</f>
        <v>0</v>
      </c>
    </row>
    <row r="132" customFormat="false" ht="15" hidden="false" customHeight="false" outlineLevel="0" collapsed="false">
      <c r="J132" s="62" t="n">
        <f aca="false">IFERROR(H132-I132,"")</f>
        <v>0</v>
      </c>
      <c r="R132" s="63" t="n">
        <f aca="true">IFERROR(Q132-TODAY(),"")</f>
        <v>-46126</v>
      </c>
      <c r="T132" s="64" t="str">
        <f aca="true">IFERROR(IF(R132="","—",IF(R132&lt;TODAY(),"🔴 Expiré",IF(R132&lt;TODAY()+30,"🔴 Urgent",IF(R132&lt;TODAY()+90,"⚠ Bientôt","✅ OK")))),"—")</f>
        <v>🔴 Expiré</v>
      </c>
      <c r="Y132" s="65" t="n">
        <f aca="false">IFERROR(IF(X132="Mensuelle",V132*12,IF(X132="Annuelle",V132,IF(X132="Unique",V132,0))),"")</f>
        <v>0</v>
      </c>
    </row>
    <row r="133" customFormat="false" ht="15" hidden="false" customHeight="false" outlineLevel="0" collapsed="false">
      <c r="J133" s="62" t="n">
        <f aca="false">IFERROR(H133-I133,"")</f>
        <v>0</v>
      </c>
      <c r="R133" s="63" t="n">
        <f aca="true">IFERROR(Q133-TODAY(),"")</f>
        <v>-46126</v>
      </c>
      <c r="T133" s="64" t="str">
        <f aca="true">IFERROR(IF(R133="","—",IF(R133&lt;TODAY(),"🔴 Expiré",IF(R133&lt;TODAY()+30,"🔴 Urgent",IF(R133&lt;TODAY()+90,"⚠ Bientôt","✅ OK")))),"—")</f>
        <v>🔴 Expiré</v>
      </c>
      <c r="Y133" s="65" t="n">
        <f aca="false">IFERROR(IF(X133="Mensuelle",V133*12,IF(X133="Annuelle",V133,IF(X133="Unique",V133,0))),"")</f>
        <v>0</v>
      </c>
    </row>
    <row r="134" customFormat="false" ht="15" hidden="false" customHeight="false" outlineLevel="0" collapsed="false">
      <c r="J134" s="62" t="n">
        <f aca="false">IFERROR(H134-I134,"")</f>
        <v>0</v>
      </c>
      <c r="R134" s="63" t="n">
        <f aca="true">IFERROR(Q134-TODAY(),"")</f>
        <v>-46126</v>
      </c>
      <c r="T134" s="64" t="str">
        <f aca="true">IFERROR(IF(R134="","—",IF(R134&lt;TODAY(),"🔴 Expiré",IF(R134&lt;TODAY()+30,"🔴 Urgent",IF(R134&lt;TODAY()+90,"⚠ Bientôt","✅ OK")))),"—")</f>
        <v>🔴 Expiré</v>
      </c>
      <c r="Y134" s="65" t="n">
        <f aca="false">IFERROR(IF(X134="Mensuelle",V134*12,IF(X134="Annuelle",V134,IF(X134="Unique",V134,0))),"")</f>
        <v>0</v>
      </c>
    </row>
    <row r="135" customFormat="false" ht="15" hidden="false" customHeight="false" outlineLevel="0" collapsed="false">
      <c r="J135" s="62" t="n">
        <f aca="false">IFERROR(H135-I135,"")</f>
        <v>0</v>
      </c>
      <c r="R135" s="63" t="n">
        <f aca="true">IFERROR(Q135-TODAY(),"")</f>
        <v>-46126</v>
      </c>
      <c r="T135" s="64" t="str">
        <f aca="true">IFERROR(IF(R135="","—",IF(R135&lt;TODAY(),"🔴 Expiré",IF(R135&lt;TODAY()+30,"🔴 Urgent",IF(R135&lt;TODAY()+90,"⚠ Bientôt","✅ OK")))),"—")</f>
        <v>🔴 Expiré</v>
      </c>
      <c r="Y135" s="65" t="n">
        <f aca="false">IFERROR(IF(X135="Mensuelle",V135*12,IF(X135="Annuelle",V135,IF(X135="Unique",V135,0))),"")</f>
        <v>0</v>
      </c>
    </row>
    <row r="136" customFormat="false" ht="15" hidden="false" customHeight="false" outlineLevel="0" collapsed="false">
      <c r="J136" s="62" t="n">
        <f aca="false">IFERROR(H136-I136,"")</f>
        <v>0</v>
      </c>
      <c r="R136" s="63" t="n">
        <f aca="true">IFERROR(Q136-TODAY(),"")</f>
        <v>-46126</v>
      </c>
      <c r="T136" s="64" t="str">
        <f aca="true">IFERROR(IF(R136="","—",IF(R136&lt;TODAY(),"🔴 Expiré",IF(R136&lt;TODAY()+30,"🔴 Urgent",IF(R136&lt;TODAY()+90,"⚠ Bientôt","✅ OK")))),"—")</f>
        <v>🔴 Expiré</v>
      </c>
      <c r="Y136" s="65" t="n">
        <f aca="false">IFERROR(IF(X136="Mensuelle",V136*12,IF(X136="Annuelle",V136,IF(X136="Unique",V136,0))),"")</f>
        <v>0</v>
      </c>
    </row>
    <row r="137" customFormat="false" ht="15" hidden="false" customHeight="false" outlineLevel="0" collapsed="false">
      <c r="J137" s="62" t="n">
        <f aca="false">IFERROR(H137-I137,"")</f>
        <v>0</v>
      </c>
      <c r="R137" s="63" t="n">
        <f aca="true">IFERROR(Q137-TODAY(),"")</f>
        <v>-46126</v>
      </c>
      <c r="T137" s="64" t="str">
        <f aca="true">IFERROR(IF(R137="","—",IF(R137&lt;TODAY(),"🔴 Expiré",IF(R137&lt;TODAY()+30,"🔴 Urgent",IF(R137&lt;TODAY()+90,"⚠ Bientôt","✅ OK")))),"—")</f>
        <v>🔴 Expiré</v>
      </c>
      <c r="Y137" s="65" t="n">
        <f aca="false">IFERROR(IF(X137="Mensuelle",V137*12,IF(X137="Annuelle",V137,IF(X137="Unique",V137,0))),"")</f>
        <v>0</v>
      </c>
    </row>
    <row r="138" customFormat="false" ht="15" hidden="false" customHeight="false" outlineLevel="0" collapsed="false">
      <c r="J138" s="62" t="n">
        <f aca="false">IFERROR(H138-I138,"")</f>
        <v>0</v>
      </c>
      <c r="R138" s="63" t="n">
        <f aca="true">IFERROR(Q138-TODAY(),"")</f>
        <v>-46126</v>
      </c>
      <c r="T138" s="64" t="str">
        <f aca="true">IFERROR(IF(R138="","—",IF(R138&lt;TODAY(),"🔴 Expiré",IF(R138&lt;TODAY()+30,"🔴 Urgent",IF(R138&lt;TODAY()+90,"⚠ Bientôt","✅ OK")))),"—")</f>
        <v>🔴 Expiré</v>
      </c>
      <c r="Y138" s="65" t="n">
        <f aca="false">IFERROR(IF(X138="Mensuelle",V138*12,IF(X138="Annuelle",V138,IF(X138="Unique",V138,0))),"")</f>
        <v>0</v>
      </c>
    </row>
    <row r="139" customFormat="false" ht="15" hidden="false" customHeight="false" outlineLevel="0" collapsed="false">
      <c r="J139" s="62" t="n">
        <f aca="false">IFERROR(H139-I139,"")</f>
        <v>0</v>
      </c>
      <c r="R139" s="63" t="n">
        <f aca="true">IFERROR(Q139-TODAY(),"")</f>
        <v>-46126</v>
      </c>
      <c r="T139" s="64" t="str">
        <f aca="true">IFERROR(IF(R139="","—",IF(R139&lt;TODAY(),"🔴 Expiré",IF(R139&lt;TODAY()+30,"🔴 Urgent",IF(R139&lt;TODAY()+90,"⚠ Bientôt","✅ OK")))),"—")</f>
        <v>🔴 Expiré</v>
      </c>
      <c r="Y139" s="65" t="n">
        <f aca="false">IFERROR(IF(X139="Mensuelle",V139*12,IF(X139="Annuelle",V139,IF(X139="Unique",V139,0))),"")</f>
        <v>0</v>
      </c>
    </row>
    <row r="140" customFormat="false" ht="15" hidden="false" customHeight="false" outlineLevel="0" collapsed="false">
      <c r="J140" s="62" t="n">
        <f aca="false">IFERROR(H140-I140,"")</f>
        <v>0</v>
      </c>
      <c r="R140" s="63" t="n">
        <f aca="true">IFERROR(Q140-TODAY(),"")</f>
        <v>-46126</v>
      </c>
      <c r="T140" s="64" t="str">
        <f aca="true">IFERROR(IF(R140="","—",IF(R140&lt;TODAY(),"🔴 Expiré",IF(R140&lt;TODAY()+30,"🔴 Urgent",IF(R140&lt;TODAY()+90,"⚠ Bientôt","✅ OK")))),"—")</f>
        <v>🔴 Expiré</v>
      </c>
      <c r="Y140" s="65" t="n">
        <f aca="false">IFERROR(IF(X140="Mensuelle",V140*12,IF(X140="Annuelle",V140,IF(X140="Unique",V140,0))),"")</f>
        <v>0</v>
      </c>
    </row>
    <row r="141" customFormat="false" ht="15" hidden="false" customHeight="false" outlineLevel="0" collapsed="false">
      <c r="J141" s="62" t="n">
        <f aca="false">IFERROR(H141-I141,"")</f>
        <v>0</v>
      </c>
      <c r="R141" s="63" t="n">
        <f aca="true">IFERROR(Q141-TODAY(),"")</f>
        <v>-46126</v>
      </c>
      <c r="T141" s="64" t="str">
        <f aca="true">IFERROR(IF(R141="","—",IF(R141&lt;TODAY(),"🔴 Expiré",IF(R141&lt;TODAY()+30,"🔴 Urgent",IF(R141&lt;TODAY()+90,"⚠ Bientôt","✅ OK")))),"—")</f>
        <v>🔴 Expiré</v>
      </c>
      <c r="Y141" s="65" t="n">
        <f aca="false">IFERROR(IF(X141="Mensuelle",V141*12,IF(X141="Annuelle",V141,IF(X141="Unique",V141,0))),"")</f>
        <v>0</v>
      </c>
    </row>
    <row r="142" customFormat="false" ht="15" hidden="false" customHeight="false" outlineLevel="0" collapsed="false">
      <c r="J142" s="62" t="n">
        <f aca="false">IFERROR(H142-I142,"")</f>
        <v>0</v>
      </c>
      <c r="R142" s="63" t="n">
        <f aca="true">IFERROR(Q142-TODAY(),"")</f>
        <v>-46126</v>
      </c>
      <c r="T142" s="64" t="str">
        <f aca="true">IFERROR(IF(R142="","—",IF(R142&lt;TODAY(),"🔴 Expiré",IF(R142&lt;TODAY()+30,"🔴 Urgent",IF(R142&lt;TODAY()+90,"⚠ Bientôt","✅ OK")))),"—")</f>
        <v>🔴 Expiré</v>
      </c>
      <c r="Y142" s="65" t="n">
        <f aca="false">IFERROR(IF(X142="Mensuelle",V142*12,IF(X142="Annuelle",V142,IF(X142="Unique",V142,0))),"")</f>
        <v>0</v>
      </c>
    </row>
    <row r="143" customFormat="false" ht="15" hidden="false" customHeight="false" outlineLevel="0" collapsed="false">
      <c r="J143" s="62" t="n">
        <f aca="false">IFERROR(H143-I143,"")</f>
        <v>0</v>
      </c>
      <c r="R143" s="63" t="n">
        <f aca="true">IFERROR(Q143-TODAY(),"")</f>
        <v>-46126</v>
      </c>
      <c r="T143" s="64" t="str">
        <f aca="true">IFERROR(IF(R143="","—",IF(R143&lt;TODAY(),"🔴 Expiré",IF(R143&lt;TODAY()+30,"🔴 Urgent",IF(R143&lt;TODAY()+90,"⚠ Bientôt","✅ OK")))),"—")</f>
        <v>🔴 Expiré</v>
      </c>
      <c r="Y143" s="65" t="n">
        <f aca="false">IFERROR(IF(X143="Mensuelle",V143*12,IF(X143="Annuelle",V143,IF(X143="Unique",V143,0))),"")</f>
        <v>0</v>
      </c>
    </row>
    <row r="144" customFormat="false" ht="15" hidden="false" customHeight="false" outlineLevel="0" collapsed="false">
      <c r="J144" s="62" t="n">
        <f aca="false">IFERROR(H144-I144,"")</f>
        <v>0</v>
      </c>
      <c r="R144" s="63" t="n">
        <f aca="true">IFERROR(Q144-TODAY(),"")</f>
        <v>-46126</v>
      </c>
      <c r="T144" s="64" t="str">
        <f aca="true">IFERROR(IF(R144="","—",IF(R144&lt;TODAY(),"🔴 Expiré",IF(R144&lt;TODAY()+30,"🔴 Urgent",IF(R144&lt;TODAY()+90,"⚠ Bientôt","✅ OK")))),"—")</f>
        <v>🔴 Expiré</v>
      </c>
      <c r="Y144" s="65" t="n">
        <f aca="false">IFERROR(IF(X144="Mensuelle",V144*12,IF(X144="Annuelle",V144,IF(X144="Unique",V144,0))),"")</f>
        <v>0</v>
      </c>
    </row>
    <row r="145" customFormat="false" ht="15" hidden="false" customHeight="false" outlineLevel="0" collapsed="false">
      <c r="J145" s="62" t="n">
        <f aca="false">IFERROR(H145-I145,"")</f>
        <v>0</v>
      </c>
      <c r="R145" s="63" t="n">
        <f aca="true">IFERROR(Q145-TODAY(),"")</f>
        <v>-46126</v>
      </c>
      <c r="T145" s="64" t="str">
        <f aca="true">IFERROR(IF(R145="","—",IF(R145&lt;TODAY(),"🔴 Expiré",IF(R145&lt;TODAY()+30,"🔴 Urgent",IF(R145&lt;TODAY()+90,"⚠ Bientôt","✅ OK")))),"—")</f>
        <v>🔴 Expiré</v>
      </c>
      <c r="Y145" s="65" t="n">
        <f aca="false">IFERROR(IF(X145="Mensuelle",V145*12,IF(X145="Annuelle",V145,IF(X145="Unique",V145,0))),"")</f>
        <v>0</v>
      </c>
    </row>
    <row r="146" customFormat="false" ht="15" hidden="false" customHeight="false" outlineLevel="0" collapsed="false">
      <c r="J146" s="62" t="n">
        <f aca="false">IFERROR(H146-I146,"")</f>
        <v>0</v>
      </c>
      <c r="R146" s="63" t="n">
        <f aca="true">IFERROR(Q146-TODAY(),"")</f>
        <v>-46126</v>
      </c>
      <c r="T146" s="64" t="str">
        <f aca="true">IFERROR(IF(R146="","—",IF(R146&lt;TODAY(),"🔴 Expiré",IF(R146&lt;TODAY()+30,"🔴 Urgent",IF(R146&lt;TODAY()+90,"⚠ Bientôt","✅ OK")))),"—")</f>
        <v>🔴 Expiré</v>
      </c>
      <c r="Y146" s="65" t="n">
        <f aca="false">IFERROR(IF(X146="Mensuelle",V146*12,IF(X146="Annuelle",V146,IF(X146="Unique",V146,0))),"")</f>
        <v>0</v>
      </c>
    </row>
    <row r="147" customFormat="false" ht="15" hidden="false" customHeight="false" outlineLevel="0" collapsed="false">
      <c r="J147" s="62" t="n">
        <f aca="false">IFERROR(H147-I147,"")</f>
        <v>0</v>
      </c>
      <c r="R147" s="63" t="n">
        <f aca="true">IFERROR(Q147-TODAY(),"")</f>
        <v>-46126</v>
      </c>
      <c r="T147" s="64" t="str">
        <f aca="true">IFERROR(IF(R147="","—",IF(R147&lt;TODAY(),"🔴 Expiré",IF(R147&lt;TODAY()+30,"🔴 Urgent",IF(R147&lt;TODAY()+90,"⚠ Bientôt","✅ OK")))),"—")</f>
        <v>🔴 Expiré</v>
      </c>
      <c r="Y147" s="65" t="n">
        <f aca="false">IFERROR(IF(X147="Mensuelle",V147*12,IF(X147="Annuelle",V147,IF(X147="Unique",V147,0))),"")</f>
        <v>0</v>
      </c>
    </row>
    <row r="148" customFormat="false" ht="15" hidden="false" customHeight="false" outlineLevel="0" collapsed="false">
      <c r="J148" s="62" t="n">
        <f aca="false">IFERROR(H148-I148,"")</f>
        <v>0</v>
      </c>
      <c r="R148" s="63" t="n">
        <f aca="true">IFERROR(Q148-TODAY(),"")</f>
        <v>-46126</v>
      </c>
      <c r="T148" s="64" t="str">
        <f aca="true">IFERROR(IF(R148="","—",IF(R148&lt;TODAY(),"🔴 Expiré",IF(R148&lt;TODAY()+30,"🔴 Urgent",IF(R148&lt;TODAY()+90,"⚠ Bientôt","✅ OK")))),"—")</f>
        <v>🔴 Expiré</v>
      </c>
      <c r="Y148" s="65" t="n">
        <f aca="false">IFERROR(IF(X148="Mensuelle",V148*12,IF(X148="Annuelle",V148,IF(X148="Unique",V148,0))),"")</f>
        <v>0</v>
      </c>
    </row>
    <row r="149" customFormat="false" ht="15" hidden="false" customHeight="false" outlineLevel="0" collapsed="false">
      <c r="J149" s="62" t="n">
        <f aca="false">IFERROR(H149-I149,"")</f>
        <v>0</v>
      </c>
      <c r="R149" s="63" t="n">
        <f aca="true">IFERROR(Q149-TODAY(),"")</f>
        <v>-46126</v>
      </c>
      <c r="T149" s="64" t="str">
        <f aca="true">IFERROR(IF(R149="","—",IF(R149&lt;TODAY(),"🔴 Expiré",IF(R149&lt;TODAY()+30,"🔴 Urgent",IF(R149&lt;TODAY()+90,"⚠ Bientôt","✅ OK")))),"—")</f>
        <v>🔴 Expiré</v>
      </c>
      <c r="Y149" s="65" t="n">
        <f aca="false">IFERROR(IF(X149="Mensuelle",V149*12,IF(X149="Annuelle",V149,IF(X149="Unique",V149,0))),"")</f>
        <v>0</v>
      </c>
    </row>
    <row r="150" customFormat="false" ht="15" hidden="false" customHeight="false" outlineLevel="0" collapsed="false">
      <c r="J150" s="62" t="n">
        <f aca="false">IFERROR(H150-I150,"")</f>
        <v>0</v>
      </c>
      <c r="R150" s="63" t="n">
        <f aca="true">IFERROR(Q150-TODAY(),"")</f>
        <v>-46126</v>
      </c>
      <c r="T150" s="64" t="str">
        <f aca="true">IFERROR(IF(R150="","—",IF(R150&lt;TODAY(),"🔴 Expiré",IF(R150&lt;TODAY()+30,"🔴 Urgent",IF(R150&lt;TODAY()+90,"⚠ Bientôt","✅ OK")))),"—")</f>
        <v>🔴 Expiré</v>
      </c>
      <c r="Y150" s="65" t="n">
        <f aca="false">IFERROR(IF(X150="Mensuelle",V150*12,IF(X150="Annuelle",V150,IF(X150="Unique",V150,0))),"")</f>
        <v>0</v>
      </c>
    </row>
    <row r="151" customFormat="false" ht="15" hidden="false" customHeight="false" outlineLevel="0" collapsed="false">
      <c r="J151" s="62" t="n">
        <f aca="false">IFERROR(H151-I151,"")</f>
        <v>0</v>
      </c>
      <c r="R151" s="63" t="n">
        <f aca="true">IFERROR(Q151-TODAY(),"")</f>
        <v>-46126</v>
      </c>
      <c r="T151" s="64" t="str">
        <f aca="true">IFERROR(IF(R151="","—",IF(R151&lt;TODAY(),"🔴 Expiré",IF(R151&lt;TODAY()+30,"🔴 Urgent",IF(R151&lt;TODAY()+90,"⚠ Bientôt","✅ OK")))),"—")</f>
        <v>🔴 Expiré</v>
      </c>
      <c r="Y151" s="65" t="n">
        <f aca="false">IFERROR(IF(X151="Mensuelle",V151*12,IF(X151="Annuelle",V151,IF(X151="Unique",V151,0))),"")</f>
        <v>0</v>
      </c>
    </row>
    <row r="152" customFormat="false" ht="15" hidden="false" customHeight="false" outlineLevel="0" collapsed="false">
      <c r="J152" s="62" t="n">
        <f aca="false">IFERROR(H152-I152,"")</f>
        <v>0</v>
      </c>
      <c r="R152" s="63" t="n">
        <f aca="true">IFERROR(Q152-TODAY(),"")</f>
        <v>-46126</v>
      </c>
      <c r="T152" s="64" t="str">
        <f aca="true">IFERROR(IF(R152="","—",IF(R152&lt;TODAY(),"🔴 Expiré",IF(R152&lt;TODAY()+30,"🔴 Urgent",IF(R152&lt;TODAY()+90,"⚠ Bientôt","✅ OK")))),"—")</f>
        <v>🔴 Expiré</v>
      </c>
      <c r="Y152" s="65" t="n">
        <f aca="false">IFERROR(IF(X152="Mensuelle",V152*12,IF(X152="Annuelle",V152,IF(X152="Unique",V152,0))),"")</f>
        <v>0</v>
      </c>
    </row>
    <row r="153" customFormat="false" ht="15" hidden="false" customHeight="false" outlineLevel="0" collapsed="false">
      <c r="J153" s="62" t="n">
        <f aca="false">IFERROR(H153-I153,"")</f>
        <v>0</v>
      </c>
      <c r="R153" s="63" t="n">
        <f aca="true">IFERROR(Q153-TODAY(),"")</f>
        <v>-46126</v>
      </c>
      <c r="T153" s="64" t="str">
        <f aca="true">IFERROR(IF(R153="","—",IF(R153&lt;TODAY(),"🔴 Expiré",IF(R153&lt;TODAY()+30,"🔴 Urgent",IF(R153&lt;TODAY()+90,"⚠ Bientôt","✅ OK")))),"—")</f>
        <v>🔴 Expiré</v>
      </c>
      <c r="Y153" s="65" t="n">
        <f aca="false">IFERROR(IF(X153="Mensuelle",V153*12,IF(X153="Annuelle",V153,IF(X153="Unique",V153,0))),"")</f>
        <v>0</v>
      </c>
    </row>
    <row r="154" customFormat="false" ht="15" hidden="false" customHeight="false" outlineLevel="0" collapsed="false">
      <c r="J154" s="62" t="n">
        <f aca="false">IFERROR(H154-I154,"")</f>
        <v>0</v>
      </c>
      <c r="R154" s="63" t="n">
        <f aca="true">IFERROR(Q154-TODAY(),"")</f>
        <v>-46126</v>
      </c>
      <c r="T154" s="64" t="str">
        <f aca="true">IFERROR(IF(R154="","—",IF(R154&lt;TODAY(),"🔴 Expiré",IF(R154&lt;TODAY()+30,"🔴 Urgent",IF(R154&lt;TODAY()+90,"⚠ Bientôt","✅ OK")))),"—")</f>
        <v>🔴 Expiré</v>
      </c>
      <c r="Y154" s="65" t="n">
        <f aca="false">IFERROR(IF(X154="Mensuelle",V154*12,IF(X154="Annuelle",V154,IF(X154="Unique",V154,0))),"")</f>
        <v>0</v>
      </c>
    </row>
    <row r="155" customFormat="false" ht="15" hidden="false" customHeight="false" outlineLevel="0" collapsed="false">
      <c r="J155" s="62" t="n">
        <f aca="false">IFERROR(H155-I155,"")</f>
        <v>0</v>
      </c>
      <c r="R155" s="63" t="n">
        <f aca="true">IFERROR(Q155-TODAY(),"")</f>
        <v>-46126</v>
      </c>
      <c r="T155" s="64" t="str">
        <f aca="true">IFERROR(IF(R155="","—",IF(R155&lt;TODAY(),"🔴 Expiré",IF(R155&lt;TODAY()+30,"🔴 Urgent",IF(R155&lt;TODAY()+90,"⚠ Bientôt","✅ OK")))),"—")</f>
        <v>🔴 Expiré</v>
      </c>
      <c r="Y155" s="65" t="n">
        <f aca="false">IFERROR(IF(X155="Mensuelle",V155*12,IF(X155="Annuelle",V155,IF(X155="Unique",V155,0))),"")</f>
        <v>0</v>
      </c>
    </row>
    <row r="156" customFormat="false" ht="15" hidden="false" customHeight="false" outlineLevel="0" collapsed="false">
      <c r="J156" s="62" t="n">
        <f aca="false">IFERROR(H156-I156,"")</f>
        <v>0</v>
      </c>
      <c r="R156" s="63" t="n">
        <f aca="true">IFERROR(Q156-TODAY(),"")</f>
        <v>-46126</v>
      </c>
      <c r="T156" s="64" t="str">
        <f aca="true">IFERROR(IF(R156="","—",IF(R156&lt;TODAY(),"🔴 Expiré",IF(R156&lt;TODAY()+30,"🔴 Urgent",IF(R156&lt;TODAY()+90,"⚠ Bientôt","✅ OK")))),"—")</f>
        <v>🔴 Expiré</v>
      </c>
      <c r="Y156" s="65" t="n">
        <f aca="false">IFERROR(IF(X156="Mensuelle",V156*12,IF(X156="Annuelle",V156,IF(X156="Unique",V156,0))),"")</f>
        <v>0</v>
      </c>
    </row>
    <row r="157" customFormat="false" ht="15" hidden="false" customHeight="false" outlineLevel="0" collapsed="false">
      <c r="J157" s="62" t="n">
        <f aca="false">IFERROR(H157-I157,"")</f>
        <v>0</v>
      </c>
      <c r="R157" s="63" t="n">
        <f aca="true">IFERROR(Q157-TODAY(),"")</f>
        <v>-46126</v>
      </c>
      <c r="T157" s="64" t="str">
        <f aca="true">IFERROR(IF(R157="","—",IF(R157&lt;TODAY(),"🔴 Expiré",IF(R157&lt;TODAY()+30,"🔴 Urgent",IF(R157&lt;TODAY()+90,"⚠ Bientôt","✅ OK")))),"—")</f>
        <v>🔴 Expiré</v>
      </c>
      <c r="Y157" s="65" t="n">
        <f aca="false">IFERROR(IF(X157="Mensuelle",V157*12,IF(X157="Annuelle",V157,IF(X157="Unique",V157,0))),"")</f>
        <v>0</v>
      </c>
    </row>
    <row r="158" customFormat="false" ht="15" hidden="false" customHeight="false" outlineLevel="0" collapsed="false">
      <c r="J158" s="62" t="n">
        <f aca="false">IFERROR(H158-I158,"")</f>
        <v>0</v>
      </c>
      <c r="R158" s="63" t="n">
        <f aca="true">IFERROR(Q158-TODAY(),"")</f>
        <v>-46126</v>
      </c>
      <c r="T158" s="64" t="str">
        <f aca="true">IFERROR(IF(R158="","—",IF(R158&lt;TODAY(),"🔴 Expiré",IF(R158&lt;TODAY()+30,"🔴 Urgent",IF(R158&lt;TODAY()+90,"⚠ Bientôt","✅ OK")))),"—")</f>
        <v>🔴 Expiré</v>
      </c>
      <c r="Y158" s="65" t="n">
        <f aca="false">IFERROR(IF(X158="Mensuelle",V158*12,IF(X158="Annuelle",V158,IF(X158="Unique",V158,0))),"")</f>
        <v>0</v>
      </c>
    </row>
    <row r="159" customFormat="false" ht="15" hidden="false" customHeight="false" outlineLevel="0" collapsed="false">
      <c r="J159" s="62" t="n">
        <f aca="false">IFERROR(H159-I159,"")</f>
        <v>0</v>
      </c>
      <c r="R159" s="63" t="n">
        <f aca="true">IFERROR(Q159-TODAY(),"")</f>
        <v>-46126</v>
      </c>
      <c r="T159" s="64" t="str">
        <f aca="true">IFERROR(IF(R159="","—",IF(R159&lt;TODAY(),"🔴 Expiré",IF(R159&lt;TODAY()+30,"🔴 Urgent",IF(R159&lt;TODAY()+90,"⚠ Bientôt","✅ OK")))),"—")</f>
        <v>🔴 Expiré</v>
      </c>
      <c r="Y159" s="65" t="n">
        <f aca="false">IFERROR(IF(X159="Mensuelle",V159*12,IF(X159="Annuelle",V159,IF(X159="Unique",V159,0))),"")</f>
        <v>0</v>
      </c>
    </row>
    <row r="160" customFormat="false" ht="15" hidden="false" customHeight="false" outlineLevel="0" collapsed="false">
      <c r="J160" s="62" t="n">
        <f aca="false">IFERROR(H160-I160,"")</f>
        <v>0</v>
      </c>
      <c r="R160" s="63" t="n">
        <f aca="true">IFERROR(Q160-TODAY(),"")</f>
        <v>-46126</v>
      </c>
      <c r="T160" s="64" t="str">
        <f aca="true">IFERROR(IF(R160="","—",IF(R160&lt;TODAY(),"🔴 Expiré",IF(R160&lt;TODAY()+30,"🔴 Urgent",IF(R160&lt;TODAY()+90,"⚠ Bientôt","✅ OK")))),"—")</f>
        <v>🔴 Expiré</v>
      </c>
      <c r="Y160" s="65" t="n">
        <f aca="false">IFERROR(IF(X160="Mensuelle",V160*12,IF(X160="Annuelle",V160,IF(X160="Unique",V160,0))),"")</f>
        <v>0</v>
      </c>
    </row>
    <row r="161" customFormat="false" ht="15" hidden="false" customHeight="false" outlineLevel="0" collapsed="false">
      <c r="J161" s="62" t="n">
        <f aca="false">IFERROR(H161-I161,"")</f>
        <v>0</v>
      </c>
      <c r="R161" s="63" t="n">
        <f aca="true">IFERROR(Q161-TODAY(),"")</f>
        <v>-46126</v>
      </c>
      <c r="T161" s="64" t="str">
        <f aca="true">IFERROR(IF(R161="","—",IF(R161&lt;TODAY(),"🔴 Expiré",IF(R161&lt;TODAY()+30,"🔴 Urgent",IF(R161&lt;TODAY()+90,"⚠ Bientôt","✅ OK")))),"—")</f>
        <v>🔴 Expiré</v>
      </c>
      <c r="Y161" s="65" t="n">
        <f aca="false">IFERROR(IF(X161="Mensuelle",V161*12,IF(X161="Annuelle",V161,IF(X161="Unique",V161,0))),"")</f>
        <v>0</v>
      </c>
    </row>
    <row r="162" customFormat="false" ht="15" hidden="false" customHeight="false" outlineLevel="0" collapsed="false">
      <c r="J162" s="62" t="n">
        <f aca="false">IFERROR(H162-I162,"")</f>
        <v>0</v>
      </c>
      <c r="R162" s="63" t="n">
        <f aca="true">IFERROR(Q162-TODAY(),"")</f>
        <v>-46126</v>
      </c>
      <c r="T162" s="64" t="str">
        <f aca="true">IFERROR(IF(R162="","—",IF(R162&lt;TODAY(),"🔴 Expiré",IF(R162&lt;TODAY()+30,"🔴 Urgent",IF(R162&lt;TODAY()+90,"⚠ Bientôt","✅ OK")))),"—")</f>
        <v>🔴 Expiré</v>
      </c>
      <c r="Y162" s="65" t="n">
        <f aca="false">IFERROR(IF(X162="Mensuelle",V162*12,IF(X162="Annuelle",V162,IF(X162="Unique",V162,0))),"")</f>
        <v>0</v>
      </c>
    </row>
    <row r="163" customFormat="false" ht="15" hidden="false" customHeight="false" outlineLevel="0" collapsed="false">
      <c r="J163" s="62" t="n">
        <f aca="false">IFERROR(H163-I163,"")</f>
        <v>0</v>
      </c>
      <c r="R163" s="63" t="n">
        <f aca="true">IFERROR(Q163-TODAY(),"")</f>
        <v>-46126</v>
      </c>
      <c r="T163" s="64" t="str">
        <f aca="true">IFERROR(IF(R163="","—",IF(R163&lt;TODAY(),"🔴 Expiré",IF(R163&lt;TODAY()+30,"🔴 Urgent",IF(R163&lt;TODAY()+90,"⚠ Bientôt","✅ OK")))),"—")</f>
        <v>🔴 Expiré</v>
      </c>
      <c r="Y163" s="65" t="n">
        <f aca="false">IFERROR(IF(X163="Mensuelle",V163*12,IF(X163="Annuelle",V163,IF(X163="Unique",V163,0))),"")</f>
        <v>0</v>
      </c>
    </row>
    <row r="164" customFormat="false" ht="15" hidden="false" customHeight="false" outlineLevel="0" collapsed="false">
      <c r="J164" s="62" t="n">
        <f aca="false">IFERROR(H164-I164,"")</f>
        <v>0</v>
      </c>
      <c r="R164" s="63" t="n">
        <f aca="true">IFERROR(Q164-TODAY(),"")</f>
        <v>-46126</v>
      </c>
      <c r="T164" s="64" t="str">
        <f aca="true">IFERROR(IF(R164="","—",IF(R164&lt;TODAY(),"🔴 Expiré",IF(R164&lt;TODAY()+30,"🔴 Urgent",IF(R164&lt;TODAY()+90,"⚠ Bientôt","✅ OK")))),"—")</f>
        <v>🔴 Expiré</v>
      </c>
      <c r="Y164" s="65" t="n">
        <f aca="false">IFERROR(IF(X164="Mensuelle",V164*12,IF(X164="Annuelle",V164,IF(X164="Unique",V164,0))),"")</f>
        <v>0</v>
      </c>
    </row>
    <row r="165" customFormat="false" ht="15" hidden="false" customHeight="false" outlineLevel="0" collapsed="false">
      <c r="J165" s="62" t="n">
        <f aca="false">IFERROR(H165-I165,"")</f>
        <v>0</v>
      </c>
      <c r="R165" s="63" t="n">
        <f aca="true">IFERROR(Q165-TODAY(),"")</f>
        <v>-46126</v>
      </c>
      <c r="T165" s="64" t="str">
        <f aca="true">IFERROR(IF(R165="","—",IF(R165&lt;TODAY(),"🔴 Expiré",IF(R165&lt;TODAY()+30,"🔴 Urgent",IF(R165&lt;TODAY()+90,"⚠ Bientôt","✅ OK")))),"—")</f>
        <v>🔴 Expiré</v>
      </c>
      <c r="Y165" s="65" t="n">
        <f aca="false">IFERROR(IF(X165="Mensuelle",V165*12,IF(X165="Annuelle",V165,IF(X165="Unique",V165,0))),"")</f>
        <v>0</v>
      </c>
    </row>
    <row r="166" customFormat="false" ht="15" hidden="false" customHeight="false" outlineLevel="0" collapsed="false">
      <c r="J166" s="62" t="n">
        <f aca="false">IFERROR(H166-I166,"")</f>
        <v>0</v>
      </c>
      <c r="R166" s="63" t="n">
        <f aca="true">IFERROR(Q166-TODAY(),"")</f>
        <v>-46126</v>
      </c>
      <c r="T166" s="64" t="str">
        <f aca="true">IFERROR(IF(R166="","—",IF(R166&lt;TODAY(),"🔴 Expiré",IF(R166&lt;TODAY()+30,"🔴 Urgent",IF(R166&lt;TODAY()+90,"⚠ Bientôt","✅ OK")))),"—")</f>
        <v>🔴 Expiré</v>
      </c>
      <c r="Y166" s="65" t="n">
        <f aca="false">IFERROR(IF(X166="Mensuelle",V166*12,IF(X166="Annuelle",V166,IF(X166="Unique",V166,0))),"")</f>
        <v>0</v>
      </c>
    </row>
    <row r="167" customFormat="false" ht="15" hidden="false" customHeight="false" outlineLevel="0" collapsed="false">
      <c r="J167" s="62" t="n">
        <f aca="false">IFERROR(H167-I167,"")</f>
        <v>0</v>
      </c>
      <c r="R167" s="63" t="n">
        <f aca="true">IFERROR(Q167-TODAY(),"")</f>
        <v>-46126</v>
      </c>
      <c r="T167" s="64" t="str">
        <f aca="true">IFERROR(IF(R167="","—",IF(R167&lt;TODAY(),"🔴 Expiré",IF(R167&lt;TODAY()+30,"🔴 Urgent",IF(R167&lt;TODAY()+90,"⚠ Bientôt","✅ OK")))),"—")</f>
        <v>🔴 Expiré</v>
      </c>
      <c r="Y167" s="65" t="n">
        <f aca="false">IFERROR(IF(X167="Mensuelle",V167*12,IF(X167="Annuelle",V167,IF(X167="Unique",V167,0))),"")</f>
        <v>0</v>
      </c>
    </row>
    <row r="168" customFormat="false" ht="15" hidden="false" customHeight="false" outlineLevel="0" collapsed="false">
      <c r="J168" s="62" t="n">
        <f aca="false">IFERROR(H168-I168,"")</f>
        <v>0</v>
      </c>
      <c r="R168" s="63" t="n">
        <f aca="true">IFERROR(Q168-TODAY(),"")</f>
        <v>-46126</v>
      </c>
      <c r="T168" s="64" t="str">
        <f aca="true">IFERROR(IF(R168="","—",IF(R168&lt;TODAY(),"🔴 Expiré",IF(R168&lt;TODAY()+30,"🔴 Urgent",IF(R168&lt;TODAY()+90,"⚠ Bientôt","✅ OK")))),"—")</f>
        <v>🔴 Expiré</v>
      </c>
      <c r="Y168" s="65" t="n">
        <f aca="false">IFERROR(IF(X168="Mensuelle",V168*12,IF(X168="Annuelle",V168,IF(X168="Unique",V168,0))),"")</f>
        <v>0</v>
      </c>
    </row>
    <row r="169" customFormat="false" ht="15" hidden="false" customHeight="false" outlineLevel="0" collapsed="false">
      <c r="J169" s="62" t="n">
        <f aca="false">IFERROR(H169-I169,"")</f>
        <v>0</v>
      </c>
      <c r="R169" s="63" t="n">
        <f aca="true">IFERROR(Q169-TODAY(),"")</f>
        <v>-46126</v>
      </c>
      <c r="T169" s="64" t="str">
        <f aca="true">IFERROR(IF(R169="","—",IF(R169&lt;TODAY(),"🔴 Expiré",IF(R169&lt;TODAY()+30,"🔴 Urgent",IF(R169&lt;TODAY()+90,"⚠ Bientôt","✅ OK")))),"—")</f>
        <v>🔴 Expiré</v>
      </c>
      <c r="Y169" s="65" t="n">
        <f aca="false">IFERROR(IF(X169="Mensuelle",V169*12,IF(X169="Annuelle",V169,IF(X169="Unique",V169,0))),"")</f>
        <v>0</v>
      </c>
    </row>
    <row r="170" customFormat="false" ht="15" hidden="false" customHeight="false" outlineLevel="0" collapsed="false">
      <c r="J170" s="62" t="n">
        <f aca="false">IFERROR(H170-I170,"")</f>
        <v>0</v>
      </c>
      <c r="R170" s="63" t="n">
        <f aca="true">IFERROR(Q170-TODAY(),"")</f>
        <v>-46126</v>
      </c>
      <c r="T170" s="64" t="str">
        <f aca="true">IFERROR(IF(R170="","—",IF(R170&lt;TODAY(),"🔴 Expiré",IF(R170&lt;TODAY()+30,"🔴 Urgent",IF(R170&lt;TODAY()+90,"⚠ Bientôt","✅ OK")))),"—")</f>
        <v>🔴 Expiré</v>
      </c>
      <c r="Y170" s="65" t="n">
        <f aca="false">IFERROR(IF(X170="Mensuelle",V170*12,IF(X170="Annuelle",V170,IF(X170="Unique",V170,0))),"")</f>
        <v>0</v>
      </c>
    </row>
    <row r="171" customFormat="false" ht="15" hidden="false" customHeight="false" outlineLevel="0" collapsed="false">
      <c r="J171" s="62" t="n">
        <f aca="false">IFERROR(H171-I171,"")</f>
        <v>0</v>
      </c>
      <c r="R171" s="63" t="n">
        <f aca="true">IFERROR(Q171-TODAY(),"")</f>
        <v>-46126</v>
      </c>
      <c r="T171" s="64" t="str">
        <f aca="true">IFERROR(IF(R171="","—",IF(R171&lt;TODAY(),"🔴 Expiré",IF(R171&lt;TODAY()+30,"🔴 Urgent",IF(R171&lt;TODAY()+90,"⚠ Bientôt","✅ OK")))),"—")</f>
        <v>🔴 Expiré</v>
      </c>
      <c r="Y171" s="65" t="n">
        <f aca="false">IFERROR(IF(X171="Mensuelle",V171*12,IF(X171="Annuelle",V171,IF(X171="Unique",V171,0))),"")</f>
        <v>0</v>
      </c>
    </row>
    <row r="172" customFormat="false" ht="15" hidden="false" customHeight="false" outlineLevel="0" collapsed="false">
      <c r="J172" s="62" t="n">
        <f aca="false">IFERROR(H172-I172,"")</f>
        <v>0</v>
      </c>
      <c r="R172" s="63" t="n">
        <f aca="true">IFERROR(Q172-TODAY(),"")</f>
        <v>-46126</v>
      </c>
      <c r="T172" s="64" t="str">
        <f aca="true">IFERROR(IF(R172="","—",IF(R172&lt;TODAY(),"🔴 Expiré",IF(R172&lt;TODAY()+30,"🔴 Urgent",IF(R172&lt;TODAY()+90,"⚠ Bientôt","✅ OK")))),"—")</f>
        <v>🔴 Expiré</v>
      </c>
      <c r="Y172" s="65" t="n">
        <f aca="false">IFERROR(IF(X172="Mensuelle",V172*12,IF(X172="Annuelle",V172,IF(X172="Unique",V172,0))),"")</f>
        <v>0</v>
      </c>
    </row>
    <row r="173" customFormat="false" ht="15" hidden="false" customHeight="false" outlineLevel="0" collapsed="false">
      <c r="J173" s="62" t="n">
        <f aca="false">IFERROR(H173-I173,"")</f>
        <v>0</v>
      </c>
      <c r="R173" s="63" t="n">
        <f aca="true">IFERROR(Q173-TODAY(),"")</f>
        <v>-46126</v>
      </c>
      <c r="T173" s="64" t="str">
        <f aca="true">IFERROR(IF(R173="","—",IF(R173&lt;TODAY(),"🔴 Expiré",IF(R173&lt;TODAY()+30,"🔴 Urgent",IF(R173&lt;TODAY()+90,"⚠ Bientôt","✅ OK")))),"—")</f>
        <v>🔴 Expiré</v>
      </c>
      <c r="Y173" s="65" t="n">
        <f aca="false">IFERROR(IF(X173="Mensuelle",V173*12,IF(X173="Annuelle",V173,IF(X173="Unique",V173,0))),"")</f>
        <v>0</v>
      </c>
    </row>
    <row r="174" customFormat="false" ht="15" hidden="false" customHeight="false" outlineLevel="0" collapsed="false">
      <c r="J174" s="62" t="n">
        <f aca="false">IFERROR(H174-I174,"")</f>
        <v>0</v>
      </c>
      <c r="R174" s="63" t="n">
        <f aca="true">IFERROR(Q174-TODAY(),"")</f>
        <v>-46126</v>
      </c>
      <c r="T174" s="64" t="str">
        <f aca="true">IFERROR(IF(R174="","—",IF(R174&lt;TODAY(),"🔴 Expiré",IF(R174&lt;TODAY()+30,"🔴 Urgent",IF(R174&lt;TODAY()+90,"⚠ Bientôt","✅ OK")))),"—")</f>
        <v>🔴 Expiré</v>
      </c>
      <c r="Y174" s="65" t="n">
        <f aca="false">IFERROR(IF(X174="Mensuelle",V174*12,IF(X174="Annuelle",V174,IF(X174="Unique",V174,0))),"")</f>
        <v>0</v>
      </c>
    </row>
    <row r="175" customFormat="false" ht="15" hidden="false" customHeight="false" outlineLevel="0" collapsed="false">
      <c r="J175" s="62" t="n">
        <f aca="false">IFERROR(H175-I175,"")</f>
        <v>0</v>
      </c>
      <c r="R175" s="63" t="n">
        <f aca="true">IFERROR(Q175-TODAY(),"")</f>
        <v>-46126</v>
      </c>
      <c r="T175" s="64" t="str">
        <f aca="true">IFERROR(IF(R175="","—",IF(R175&lt;TODAY(),"🔴 Expiré",IF(R175&lt;TODAY()+30,"🔴 Urgent",IF(R175&lt;TODAY()+90,"⚠ Bientôt","✅ OK")))),"—")</f>
        <v>🔴 Expiré</v>
      </c>
      <c r="Y175" s="65" t="n">
        <f aca="false">IFERROR(IF(X175="Mensuelle",V175*12,IF(X175="Annuelle",V175,IF(X175="Unique",V175,0))),"")</f>
        <v>0</v>
      </c>
    </row>
    <row r="176" customFormat="false" ht="15" hidden="false" customHeight="false" outlineLevel="0" collapsed="false">
      <c r="J176" s="62" t="n">
        <f aca="false">IFERROR(H176-I176,"")</f>
        <v>0</v>
      </c>
      <c r="R176" s="63" t="n">
        <f aca="true">IFERROR(Q176-TODAY(),"")</f>
        <v>-46126</v>
      </c>
      <c r="T176" s="64" t="str">
        <f aca="true">IFERROR(IF(R176="","—",IF(R176&lt;TODAY(),"🔴 Expiré",IF(R176&lt;TODAY()+30,"🔴 Urgent",IF(R176&lt;TODAY()+90,"⚠ Bientôt","✅ OK")))),"—")</f>
        <v>🔴 Expiré</v>
      </c>
      <c r="Y176" s="65" t="n">
        <f aca="false">IFERROR(IF(X176="Mensuelle",V176*12,IF(X176="Annuelle",V176,IF(X176="Unique",V176,0))),"")</f>
        <v>0</v>
      </c>
    </row>
    <row r="177" customFormat="false" ht="15" hidden="false" customHeight="false" outlineLevel="0" collapsed="false">
      <c r="J177" s="62" t="n">
        <f aca="false">IFERROR(H177-I177,"")</f>
        <v>0</v>
      </c>
      <c r="R177" s="63" t="n">
        <f aca="true">IFERROR(Q177-TODAY(),"")</f>
        <v>-46126</v>
      </c>
      <c r="T177" s="64" t="str">
        <f aca="true">IFERROR(IF(R177="","—",IF(R177&lt;TODAY(),"🔴 Expiré",IF(R177&lt;TODAY()+30,"🔴 Urgent",IF(R177&lt;TODAY()+90,"⚠ Bientôt","✅ OK")))),"—")</f>
        <v>🔴 Expiré</v>
      </c>
      <c r="Y177" s="65" t="n">
        <f aca="false">IFERROR(IF(X177="Mensuelle",V177*12,IF(X177="Annuelle",V177,IF(X177="Unique",V177,0))),"")</f>
        <v>0</v>
      </c>
    </row>
    <row r="178" customFormat="false" ht="15" hidden="false" customHeight="false" outlineLevel="0" collapsed="false">
      <c r="J178" s="62" t="n">
        <f aca="false">IFERROR(H178-I178,"")</f>
        <v>0</v>
      </c>
      <c r="R178" s="63" t="n">
        <f aca="true">IFERROR(Q178-TODAY(),"")</f>
        <v>-46126</v>
      </c>
      <c r="T178" s="64" t="str">
        <f aca="true">IFERROR(IF(R178="","—",IF(R178&lt;TODAY(),"🔴 Expiré",IF(R178&lt;TODAY()+30,"🔴 Urgent",IF(R178&lt;TODAY()+90,"⚠ Bientôt","✅ OK")))),"—")</f>
        <v>🔴 Expiré</v>
      </c>
      <c r="Y178" s="65" t="n">
        <f aca="false">IFERROR(IF(X178="Mensuelle",V178*12,IF(X178="Annuelle",V178,IF(X178="Unique",V178,0))),"")</f>
        <v>0</v>
      </c>
    </row>
    <row r="179" customFormat="false" ht="15" hidden="false" customHeight="false" outlineLevel="0" collapsed="false">
      <c r="J179" s="62" t="n">
        <f aca="false">IFERROR(H179-I179,"")</f>
        <v>0</v>
      </c>
      <c r="R179" s="63" t="n">
        <f aca="true">IFERROR(Q179-TODAY(),"")</f>
        <v>-46126</v>
      </c>
      <c r="T179" s="64" t="str">
        <f aca="true">IFERROR(IF(R179="","—",IF(R179&lt;TODAY(),"🔴 Expiré",IF(R179&lt;TODAY()+30,"🔴 Urgent",IF(R179&lt;TODAY()+90,"⚠ Bientôt","✅ OK")))),"—")</f>
        <v>🔴 Expiré</v>
      </c>
      <c r="Y179" s="65" t="n">
        <f aca="false">IFERROR(IF(X179="Mensuelle",V179*12,IF(X179="Annuelle",V179,IF(X179="Unique",V179,0))),"")</f>
        <v>0</v>
      </c>
    </row>
    <row r="180" customFormat="false" ht="15" hidden="false" customHeight="false" outlineLevel="0" collapsed="false">
      <c r="J180" s="62" t="n">
        <f aca="false">IFERROR(H180-I180,"")</f>
        <v>0</v>
      </c>
      <c r="R180" s="63" t="n">
        <f aca="true">IFERROR(Q180-TODAY(),"")</f>
        <v>-46126</v>
      </c>
      <c r="T180" s="64" t="str">
        <f aca="true">IFERROR(IF(R180="","—",IF(R180&lt;TODAY(),"🔴 Expiré",IF(R180&lt;TODAY()+30,"🔴 Urgent",IF(R180&lt;TODAY()+90,"⚠ Bientôt","✅ OK")))),"—")</f>
        <v>🔴 Expiré</v>
      </c>
      <c r="Y180" s="65" t="n">
        <f aca="false">IFERROR(IF(X180="Mensuelle",V180*12,IF(X180="Annuelle",V180,IF(X180="Unique",V180,0))),"")</f>
        <v>0</v>
      </c>
    </row>
    <row r="181" customFormat="false" ht="15" hidden="false" customHeight="false" outlineLevel="0" collapsed="false">
      <c r="J181" s="62" t="n">
        <f aca="false">IFERROR(H181-I181,"")</f>
        <v>0</v>
      </c>
      <c r="R181" s="63" t="n">
        <f aca="true">IFERROR(Q181-TODAY(),"")</f>
        <v>-46126</v>
      </c>
      <c r="T181" s="64" t="str">
        <f aca="true">IFERROR(IF(R181="","—",IF(R181&lt;TODAY(),"🔴 Expiré",IF(R181&lt;TODAY()+30,"🔴 Urgent",IF(R181&lt;TODAY()+90,"⚠ Bientôt","✅ OK")))),"—")</f>
        <v>🔴 Expiré</v>
      </c>
      <c r="Y181" s="65" t="n">
        <f aca="false">IFERROR(IF(X181="Mensuelle",V181*12,IF(X181="Annuelle",V181,IF(X181="Unique",V181,0))),"")</f>
        <v>0</v>
      </c>
    </row>
    <row r="182" customFormat="false" ht="15" hidden="false" customHeight="false" outlineLevel="0" collapsed="false">
      <c r="J182" s="62" t="n">
        <f aca="false">IFERROR(H182-I182,"")</f>
        <v>0</v>
      </c>
      <c r="R182" s="63" t="n">
        <f aca="true">IFERROR(Q182-TODAY(),"")</f>
        <v>-46126</v>
      </c>
      <c r="T182" s="64" t="str">
        <f aca="true">IFERROR(IF(R182="","—",IF(R182&lt;TODAY(),"🔴 Expiré",IF(R182&lt;TODAY()+30,"🔴 Urgent",IF(R182&lt;TODAY()+90,"⚠ Bientôt","✅ OK")))),"—")</f>
        <v>🔴 Expiré</v>
      </c>
      <c r="Y182" s="65" t="n">
        <f aca="false">IFERROR(IF(X182="Mensuelle",V182*12,IF(X182="Annuelle",V182,IF(X182="Unique",V182,0))),"")</f>
        <v>0</v>
      </c>
    </row>
    <row r="183" customFormat="false" ht="15" hidden="false" customHeight="false" outlineLevel="0" collapsed="false">
      <c r="J183" s="62" t="n">
        <f aca="false">IFERROR(H183-I183,"")</f>
        <v>0</v>
      </c>
      <c r="R183" s="63" t="n">
        <f aca="true">IFERROR(Q183-TODAY(),"")</f>
        <v>-46126</v>
      </c>
      <c r="T183" s="64" t="str">
        <f aca="true">IFERROR(IF(R183="","—",IF(R183&lt;TODAY(),"🔴 Expiré",IF(R183&lt;TODAY()+30,"🔴 Urgent",IF(R183&lt;TODAY()+90,"⚠ Bientôt","✅ OK")))),"—")</f>
        <v>🔴 Expiré</v>
      </c>
      <c r="Y183" s="65" t="n">
        <f aca="false">IFERROR(IF(X183="Mensuelle",V183*12,IF(X183="Annuelle",V183,IF(X183="Unique",V183,0))),"")</f>
        <v>0</v>
      </c>
    </row>
    <row r="184" customFormat="false" ht="15" hidden="false" customHeight="false" outlineLevel="0" collapsed="false">
      <c r="J184" s="62" t="n">
        <f aca="false">IFERROR(H184-I184,"")</f>
        <v>0</v>
      </c>
      <c r="R184" s="63" t="n">
        <f aca="true">IFERROR(Q184-TODAY(),"")</f>
        <v>-46126</v>
      </c>
      <c r="T184" s="64" t="str">
        <f aca="true">IFERROR(IF(R184="","—",IF(R184&lt;TODAY(),"🔴 Expiré",IF(R184&lt;TODAY()+30,"🔴 Urgent",IF(R184&lt;TODAY()+90,"⚠ Bientôt","✅ OK")))),"—")</f>
        <v>🔴 Expiré</v>
      </c>
      <c r="Y184" s="65" t="n">
        <f aca="false">IFERROR(IF(X184="Mensuelle",V184*12,IF(X184="Annuelle",V184,IF(X184="Unique",V184,0))),"")</f>
        <v>0</v>
      </c>
    </row>
    <row r="185" customFormat="false" ht="15" hidden="false" customHeight="false" outlineLevel="0" collapsed="false">
      <c r="J185" s="62" t="n">
        <f aca="false">IFERROR(H185-I185,"")</f>
        <v>0</v>
      </c>
      <c r="R185" s="63" t="n">
        <f aca="true">IFERROR(Q185-TODAY(),"")</f>
        <v>-46126</v>
      </c>
      <c r="T185" s="64" t="str">
        <f aca="true">IFERROR(IF(R185="","—",IF(R185&lt;TODAY(),"🔴 Expiré",IF(R185&lt;TODAY()+30,"🔴 Urgent",IF(R185&lt;TODAY()+90,"⚠ Bientôt","✅ OK")))),"—")</f>
        <v>🔴 Expiré</v>
      </c>
      <c r="Y185" s="65" t="n">
        <f aca="false">IFERROR(IF(X185="Mensuelle",V185*12,IF(X185="Annuelle",V185,IF(X185="Unique",V185,0))),"")</f>
        <v>0</v>
      </c>
    </row>
    <row r="186" customFormat="false" ht="15" hidden="false" customHeight="false" outlineLevel="0" collapsed="false">
      <c r="J186" s="62" t="n">
        <f aca="false">IFERROR(H186-I186,"")</f>
        <v>0</v>
      </c>
      <c r="R186" s="63" t="n">
        <f aca="true">IFERROR(Q186-TODAY(),"")</f>
        <v>-46126</v>
      </c>
      <c r="T186" s="64" t="str">
        <f aca="true">IFERROR(IF(R186="","—",IF(R186&lt;TODAY(),"🔴 Expiré",IF(R186&lt;TODAY()+30,"🔴 Urgent",IF(R186&lt;TODAY()+90,"⚠ Bientôt","✅ OK")))),"—")</f>
        <v>🔴 Expiré</v>
      </c>
      <c r="Y186" s="65" t="n">
        <f aca="false">IFERROR(IF(X186="Mensuelle",V186*12,IF(X186="Annuelle",V186,IF(X186="Unique",V186,0))),"")</f>
        <v>0</v>
      </c>
    </row>
    <row r="187" customFormat="false" ht="15" hidden="false" customHeight="false" outlineLevel="0" collapsed="false">
      <c r="J187" s="62" t="n">
        <f aca="false">IFERROR(H187-I187,"")</f>
        <v>0</v>
      </c>
      <c r="R187" s="63" t="n">
        <f aca="true">IFERROR(Q187-TODAY(),"")</f>
        <v>-46126</v>
      </c>
      <c r="T187" s="64" t="str">
        <f aca="true">IFERROR(IF(R187="","—",IF(R187&lt;TODAY(),"🔴 Expiré",IF(R187&lt;TODAY()+30,"🔴 Urgent",IF(R187&lt;TODAY()+90,"⚠ Bientôt","✅ OK")))),"—")</f>
        <v>🔴 Expiré</v>
      </c>
      <c r="Y187" s="65" t="n">
        <f aca="false">IFERROR(IF(X187="Mensuelle",V187*12,IF(X187="Annuelle",V187,IF(X187="Unique",V187,0))),"")</f>
        <v>0</v>
      </c>
    </row>
    <row r="188" customFormat="false" ht="15" hidden="false" customHeight="false" outlineLevel="0" collapsed="false">
      <c r="J188" s="62" t="n">
        <f aca="false">IFERROR(H188-I188,"")</f>
        <v>0</v>
      </c>
      <c r="R188" s="63" t="n">
        <f aca="true">IFERROR(Q188-TODAY(),"")</f>
        <v>-46126</v>
      </c>
      <c r="T188" s="64" t="str">
        <f aca="true">IFERROR(IF(R188="","—",IF(R188&lt;TODAY(),"🔴 Expiré",IF(R188&lt;TODAY()+30,"🔴 Urgent",IF(R188&lt;TODAY()+90,"⚠ Bientôt","✅ OK")))),"—")</f>
        <v>🔴 Expiré</v>
      </c>
      <c r="Y188" s="65" t="n">
        <f aca="false">IFERROR(IF(X188="Mensuelle",V188*12,IF(X188="Annuelle",V188,IF(X188="Unique",V188,0))),"")</f>
        <v>0</v>
      </c>
    </row>
    <row r="189" customFormat="false" ht="15" hidden="false" customHeight="false" outlineLevel="0" collapsed="false">
      <c r="J189" s="62" t="n">
        <f aca="false">IFERROR(H189-I189,"")</f>
        <v>0</v>
      </c>
      <c r="R189" s="63" t="n">
        <f aca="true">IFERROR(Q189-TODAY(),"")</f>
        <v>-46126</v>
      </c>
      <c r="T189" s="64" t="str">
        <f aca="true">IFERROR(IF(R189="","—",IF(R189&lt;TODAY(),"🔴 Expiré",IF(R189&lt;TODAY()+30,"🔴 Urgent",IF(R189&lt;TODAY()+90,"⚠ Bientôt","✅ OK")))),"—")</f>
        <v>🔴 Expiré</v>
      </c>
      <c r="Y189" s="65" t="n">
        <f aca="false">IFERROR(IF(X189="Mensuelle",V189*12,IF(X189="Annuelle",V189,IF(X189="Unique",V189,0))),"")</f>
        <v>0</v>
      </c>
    </row>
    <row r="190" customFormat="false" ht="15" hidden="false" customHeight="false" outlineLevel="0" collapsed="false">
      <c r="J190" s="62" t="n">
        <f aca="false">IFERROR(H190-I190,"")</f>
        <v>0</v>
      </c>
      <c r="R190" s="63" t="n">
        <f aca="true">IFERROR(Q190-TODAY(),"")</f>
        <v>-46126</v>
      </c>
      <c r="T190" s="64" t="str">
        <f aca="true">IFERROR(IF(R190="","—",IF(R190&lt;TODAY(),"🔴 Expiré",IF(R190&lt;TODAY()+30,"🔴 Urgent",IF(R190&lt;TODAY()+90,"⚠ Bientôt","✅ OK")))),"—")</f>
        <v>🔴 Expiré</v>
      </c>
      <c r="Y190" s="65" t="n">
        <f aca="false">IFERROR(IF(X190="Mensuelle",V190*12,IF(X190="Annuelle",V190,IF(X190="Unique",V190,0))),"")</f>
        <v>0</v>
      </c>
    </row>
    <row r="191" customFormat="false" ht="15" hidden="false" customHeight="false" outlineLevel="0" collapsed="false">
      <c r="J191" s="62" t="n">
        <f aca="false">IFERROR(H191-I191,"")</f>
        <v>0</v>
      </c>
      <c r="R191" s="63" t="n">
        <f aca="true">IFERROR(Q191-TODAY(),"")</f>
        <v>-46126</v>
      </c>
      <c r="T191" s="64" t="str">
        <f aca="true">IFERROR(IF(R191="","—",IF(R191&lt;TODAY(),"🔴 Expiré",IF(R191&lt;TODAY()+30,"🔴 Urgent",IF(R191&lt;TODAY()+90,"⚠ Bientôt","✅ OK")))),"—")</f>
        <v>🔴 Expiré</v>
      </c>
      <c r="Y191" s="65" t="n">
        <f aca="false">IFERROR(IF(X191="Mensuelle",V191*12,IF(X191="Annuelle",V191,IF(X191="Unique",V191,0))),"")</f>
        <v>0</v>
      </c>
    </row>
    <row r="192" customFormat="false" ht="15" hidden="false" customHeight="false" outlineLevel="0" collapsed="false">
      <c r="J192" s="62" t="n">
        <f aca="false">IFERROR(H192-I192,"")</f>
        <v>0</v>
      </c>
      <c r="R192" s="63" t="n">
        <f aca="true">IFERROR(Q192-TODAY(),"")</f>
        <v>-46126</v>
      </c>
      <c r="T192" s="64" t="str">
        <f aca="true">IFERROR(IF(R192="","—",IF(R192&lt;TODAY(),"🔴 Expiré",IF(R192&lt;TODAY()+30,"🔴 Urgent",IF(R192&lt;TODAY()+90,"⚠ Bientôt","✅ OK")))),"—")</f>
        <v>🔴 Expiré</v>
      </c>
      <c r="Y192" s="65" t="n">
        <f aca="false">IFERROR(IF(X192="Mensuelle",V192*12,IF(X192="Annuelle",V192,IF(X192="Unique",V192,0))),"")</f>
        <v>0</v>
      </c>
    </row>
    <row r="193" customFormat="false" ht="15" hidden="false" customHeight="false" outlineLevel="0" collapsed="false">
      <c r="J193" s="62" t="n">
        <f aca="false">IFERROR(H193-I193,"")</f>
        <v>0</v>
      </c>
      <c r="R193" s="63" t="n">
        <f aca="true">IFERROR(Q193-TODAY(),"")</f>
        <v>-46126</v>
      </c>
      <c r="T193" s="64" t="str">
        <f aca="true">IFERROR(IF(R193="","—",IF(R193&lt;TODAY(),"🔴 Expiré",IF(R193&lt;TODAY()+30,"🔴 Urgent",IF(R193&lt;TODAY()+90,"⚠ Bientôt","✅ OK")))),"—")</f>
        <v>🔴 Expiré</v>
      </c>
      <c r="Y193" s="65" t="n">
        <f aca="false">IFERROR(IF(X193="Mensuelle",V193*12,IF(X193="Annuelle",V193,IF(X193="Unique",V193,0))),"")</f>
        <v>0</v>
      </c>
    </row>
    <row r="194" customFormat="false" ht="15" hidden="false" customHeight="false" outlineLevel="0" collapsed="false">
      <c r="J194" s="62" t="n">
        <f aca="false">IFERROR(H194-I194,"")</f>
        <v>0</v>
      </c>
      <c r="R194" s="63" t="n">
        <f aca="true">IFERROR(Q194-TODAY(),"")</f>
        <v>-46126</v>
      </c>
      <c r="T194" s="64" t="str">
        <f aca="true">IFERROR(IF(R194="","—",IF(R194&lt;TODAY(),"🔴 Expiré",IF(R194&lt;TODAY()+30,"🔴 Urgent",IF(R194&lt;TODAY()+90,"⚠ Bientôt","✅ OK")))),"—")</f>
        <v>🔴 Expiré</v>
      </c>
      <c r="Y194" s="65" t="n">
        <f aca="false">IFERROR(IF(X194="Mensuelle",V194*12,IF(X194="Annuelle",V194,IF(X194="Unique",V194,0))),"")</f>
        <v>0</v>
      </c>
    </row>
    <row r="195" customFormat="false" ht="15" hidden="false" customHeight="false" outlineLevel="0" collapsed="false">
      <c r="J195" s="62" t="n">
        <f aca="false">IFERROR(H195-I195,"")</f>
        <v>0</v>
      </c>
      <c r="R195" s="63" t="n">
        <f aca="true">IFERROR(Q195-TODAY(),"")</f>
        <v>-46126</v>
      </c>
      <c r="T195" s="64" t="str">
        <f aca="true">IFERROR(IF(R195="","—",IF(R195&lt;TODAY(),"🔴 Expiré",IF(R195&lt;TODAY()+30,"🔴 Urgent",IF(R195&lt;TODAY()+90,"⚠ Bientôt","✅ OK")))),"—")</f>
        <v>🔴 Expiré</v>
      </c>
      <c r="Y195" s="65" t="n">
        <f aca="false">IFERROR(IF(X195="Mensuelle",V195*12,IF(X195="Annuelle",V195,IF(X195="Unique",V195,0))),"")</f>
        <v>0</v>
      </c>
    </row>
    <row r="196" customFormat="false" ht="15" hidden="false" customHeight="false" outlineLevel="0" collapsed="false">
      <c r="J196" s="62" t="n">
        <f aca="false">IFERROR(H196-I196,"")</f>
        <v>0</v>
      </c>
      <c r="R196" s="63" t="n">
        <f aca="true">IFERROR(Q196-TODAY(),"")</f>
        <v>-46126</v>
      </c>
      <c r="T196" s="64" t="str">
        <f aca="true">IFERROR(IF(R196="","—",IF(R196&lt;TODAY(),"🔴 Expiré",IF(R196&lt;TODAY()+30,"🔴 Urgent",IF(R196&lt;TODAY()+90,"⚠ Bientôt","✅ OK")))),"—")</f>
        <v>🔴 Expiré</v>
      </c>
      <c r="Y196" s="65" t="n">
        <f aca="false">IFERROR(IF(X196="Mensuelle",V196*12,IF(X196="Annuelle",V196,IF(X196="Unique",V196,0))),"")</f>
        <v>0</v>
      </c>
    </row>
    <row r="197" customFormat="false" ht="15" hidden="false" customHeight="false" outlineLevel="0" collapsed="false">
      <c r="J197" s="62" t="n">
        <f aca="false">IFERROR(H197-I197,"")</f>
        <v>0</v>
      </c>
      <c r="R197" s="63" t="n">
        <f aca="true">IFERROR(Q197-TODAY(),"")</f>
        <v>-46126</v>
      </c>
      <c r="T197" s="64" t="str">
        <f aca="true">IFERROR(IF(R197="","—",IF(R197&lt;TODAY(),"🔴 Expiré",IF(R197&lt;TODAY()+30,"🔴 Urgent",IF(R197&lt;TODAY()+90,"⚠ Bientôt","✅ OK")))),"—")</f>
        <v>🔴 Expiré</v>
      </c>
      <c r="Y197" s="65" t="n">
        <f aca="false">IFERROR(IF(X197="Mensuelle",V197*12,IF(X197="Annuelle",V197,IF(X197="Unique",V197,0))),"")</f>
        <v>0</v>
      </c>
    </row>
    <row r="198" customFormat="false" ht="15" hidden="false" customHeight="false" outlineLevel="0" collapsed="false">
      <c r="J198" s="62" t="n">
        <f aca="false">IFERROR(H198-I198,"")</f>
        <v>0</v>
      </c>
      <c r="R198" s="63" t="n">
        <f aca="true">IFERROR(Q198-TODAY(),"")</f>
        <v>-46126</v>
      </c>
      <c r="T198" s="64" t="str">
        <f aca="true">IFERROR(IF(R198="","—",IF(R198&lt;TODAY(),"🔴 Expiré",IF(R198&lt;TODAY()+30,"🔴 Urgent",IF(R198&lt;TODAY()+90,"⚠ Bientôt","✅ OK")))),"—")</f>
        <v>🔴 Expiré</v>
      </c>
      <c r="Y198" s="65" t="n">
        <f aca="false">IFERROR(IF(X198="Mensuelle",V198*12,IF(X198="Annuelle",V198,IF(X198="Unique",V198,0))),"")</f>
        <v>0</v>
      </c>
    </row>
    <row r="199" customFormat="false" ht="15" hidden="false" customHeight="false" outlineLevel="0" collapsed="false">
      <c r="J199" s="62" t="n">
        <f aca="false">IFERROR(H199-I199,"")</f>
        <v>0</v>
      </c>
      <c r="R199" s="63" t="n">
        <f aca="true">IFERROR(Q199-TODAY(),"")</f>
        <v>-46126</v>
      </c>
      <c r="T199" s="64" t="str">
        <f aca="true">IFERROR(IF(R199="","—",IF(R199&lt;TODAY(),"🔴 Expiré",IF(R199&lt;TODAY()+30,"🔴 Urgent",IF(R199&lt;TODAY()+90,"⚠ Bientôt","✅ OK")))),"—")</f>
        <v>🔴 Expiré</v>
      </c>
      <c r="Y199" s="65" t="n">
        <f aca="false">IFERROR(IF(X199="Mensuelle",V199*12,IF(X199="Annuelle",V199,IF(X199="Unique",V199,0))),"")</f>
        <v>0</v>
      </c>
    </row>
    <row r="200" customFormat="false" ht="15" hidden="false" customHeight="false" outlineLevel="0" collapsed="false">
      <c r="J200" s="62" t="n">
        <f aca="false">IFERROR(H200-I200,"")</f>
        <v>0</v>
      </c>
      <c r="R200" s="63" t="n">
        <f aca="true">IFERROR(Q200-TODAY(),"")</f>
        <v>-46126</v>
      </c>
      <c r="T200" s="64" t="str">
        <f aca="true">IFERROR(IF(R200="","—",IF(R200&lt;TODAY(),"🔴 Expiré",IF(R200&lt;TODAY()+30,"🔴 Urgent",IF(R200&lt;TODAY()+90,"⚠ Bientôt","✅ OK")))),"—")</f>
        <v>🔴 Expiré</v>
      </c>
      <c r="Y200" s="65" t="n">
        <f aca="false">IFERROR(IF(X200="Mensuelle",V200*12,IF(X200="Annuelle",V200,IF(X200="Unique",V200,0))),"")</f>
        <v>0</v>
      </c>
    </row>
    <row r="201" customFormat="false" ht="15" hidden="false" customHeight="false" outlineLevel="0" collapsed="false">
      <c r="J201" s="62" t="n">
        <f aca="false">IFERROR(H201-I201,"")</f>
        <v>0</v>
      </c>
      <c r="R201" s="63" t="n">
        <f aca="true">IFERROR(Q201-TODAY(),"")</f>
        <v>-46126</v>
      </c>
      <c r="T201" s="64" t="str">
        <f aca="true">IFERROR(IF(R201="","—",IF(R201&lt;TODAY(),"🔴 Expiré",IF(R201&lt;TODAY()+30,"🔴 Urgent",IF(R201&lt;TODAY()+90,"⚠ Bientôt","✅ OK")))),"—")</f>
        <v>🔴 Expiré</v>
      </c>
      <c r="Y201" s="65" t="n">
        <f aca="false">IFERROR(IF(X201="Mensuelle",V201*12,IF(X201="Annuelle",V201,IF(X201="Unique",V201,0))),"")</f>
        <v>0</v>
      </c>
    </row>
    <row r="202" customFormat="false" ht="15" hidden="false" customHeight="false" outlineLevel="0" collapsed="false">
      <c r="J202" s="62" t="n">
        <f aca="false">IFERROR(H202-I202,"")</f>
        <v>0</v>
      </c>
      <c r="R202" s="63" t="n">
        <f aca="true">IFERROR(Q202-TODAY(),"")</f>
        <v>-46126</v>
      </c>
      <c r="T202" s="64" t="str">
        <f aca="true">IFERROR(IF(R202="","—",IF(R202&lt;TODAY(),"🔴 Expiré",IF(R202&lt;TODAY()+30,"🔴 Urgent",IF(R202&lt;TODAY()+90,"⚠ Bientôt","✅ OK")))),"—")</f>
        <v>🔴 Expiré</v>
      </c>
      <c r="Y202" s="65" t="n">
        <f aca="false">IFERROR(IF(X202="Mensuelle",V202*12,IF(X202="Annuelle",V202,IF(X202="Unique",V202,0))),"")</f>
        <v>0</v>
      </c>
    </row>
    <row r="203" customFormat="false" ht="15" hidden="false" customHeight="false" outlineLevel="0" collapsed="false">
      <c r="J203" s="62" t="n">
        <f aca="false">IFERROR(H203-I203,"")</f>
        <v>0</v>
      </c>
      <c r="R203" s="63" t="n">
        <f aca="true">IFERROR(Q203-TODAY(),"")</f>
        <v>-46126</v>
      </c>
      <c r="T203" s="64" t="str">
        <f aca="true">IFERROR(IF(R203="","—",IF(R203&lt;TODAY(),"🔴 Expiré",IF(R203&lt;TODAY()+30,"🔴 Urgent",IF(R203&lt;TODAY()+90,"⚠ Bientôt","✅ OK")))),"—")</f>
        <v>🔴 Expiré</v>
      </c>
      <c r="Y203" s="65" t="n">
        <f aca="false">IFERROR(IF(X203="Mensuelle",V203*12,IF(X203="Annuelle",V203,IF(X203="Unique",V203,0))),"")</f>
        <v>0</v>
      </c>
    </row>
    <row r="204" customFormat="false" ht="15" hidden="false" customHeight="false" outlineLevel="0" collapsed="false">
      <c r="J204" s="62" t="n">
        <f aca="false">IFERROR(H204-I204,"")</f>
        <v>0</v>
      </c>
      <c r="R204" s="63" t="n">
        <f aca="true">IFERROR(Q204-TODAY(),"")</f>
        <v>-46126</v>
      </c>
      <c r="T204" s="64" t="str">
        <f aca="true">IFERROR(IF(R204="","—",IF(R204&lt;TODAY(),"🔴 Expiré",IF(R204&lt;TODAY()+30,"🔴 Urgent",IF(R204&lt;TODAY()+90,"⚠ Bientôt","✅ OK")))),"—")</f>
        <v>🔴 Expiré</v>
      </c>
      <c r="Y204" s="65" t="n">
        <f aca="false">IFERROR(IF(X204="Mensuelle",V204*12,IF(X204="Annuelle",V204,IF(X204="Unique",V204,0))),"")</f>
        <v>0</v>
      </c>
    </row>
    <row r="205" customFormat="false" ht="15" hidden="false" customHeight="false" outlineLevel="0" collapsed="false">
      <c r="J205" s="62" t="n">
        <f aca="false">IFERROR(H205-I205,"")</f>
        <v>0</v>
      </c>
      <c r="R205" s="63" t="n">
        <f aca="true">IFERROR(Q205-TODAY(),"")</f>
        <v>-46126</v>
      </c>
      <c r="T205" s="64" t="str">
        <f aca="true">IFERROR(IF(R205="","—",IF(R205&lt;TODAY(),"🔴 Expiré",IF(R205&lt;TODAY()+30,"🔴 Urgent",IF(R205&lt;TODAY()+90,"⚠ Bientôt","✅ OK")))),"—")</f>
        <v>🔴 Expiré</v>
      </c>
      <c r="Y205" s="65" t="n">
        <f aca="false">IFERROR(IF(X205="Mensuelle",V205*12,IF(X205="Annuelle",V205,IF(X205="Unique",V205,0))),"")</f>
        <v>0</v>
      </c>
    </row>
    <row r="206" customFormat="false" ht="15" hidden="false" customHeight="false" outlineLevel="0" collapsed="false">
      <c r="J206" s="62" t="n">
        <f aca="false">IFERROR(H206-I206,"")</f>
        <v>0</v>
      </c>
      <c r="R206" s="63" t="n">
        <f aca="true">IFERROR(Q206-TODAY(),"")</f>
        <v>-46126</v>
      </c>
      <c r="T206" s="64" t="str">
        <f aca="true">IFERROR(IF(R206="","—",IF(R206&lt;TODAY(),"🔴 Expiré",IF(R206&lt;TODAY()+30,"🔴 Urgent",IF(R206&lt;TODAY()+90,"⚠ Bientôt","✅ OK")))),"—")</f>
        <v>🔴 Expiré</v>
      </c>
      <c r="Y206" s="65" t="n">
        <f aca="false">IFERROR(IF(X206="Mensuelle",V206*12,IF(X206="Annuelle",V206,IF(X206="Unique",V206,0))),"")</f>
        <v>0</v>
      </c>
    </row>
    <row r="207" customFormat="false" ht="15" hidden="false" customHeight="false" outlineLevel="0" collapsed="false">
      <c r="J207" s="62" t="n">
        <f aca="false">IFERROR(H207-I207,"")</f>
        <v>0</v>
      </c>
      <c r="R207" s="63" t="n">
        <f aca="true">IFERROR(Q207-TODAY(),"")</f>
        <v>-46126</v>
      </c>
      <c r="T207" s="64" t="str">
        <f aca="true">IFERROR(IF(R207="","—",IF(R207&lt;TODAY(),"🔴 Expiré",IF(R207&lt;TODAY()+30,"🔴 Urgent",IF(R207&lt;TODAY()+90,"⚠ Bientôt","✅ OK")))),"—")</f>
        <v>🔴 Expiré</v>
      </c>
      <c r="Y207" s="65" t="n">
        <f aca="false">IFERROR(IF(X207="Mensuelle",V207*12,IF(X207="Annuelle",V207,IF(X207="Unique",V207,0))),"")</f>
        <v>0</v>
      </c>
    </row>
    <row r="208" customFormat="false" ht="15" hidden="false" customHeight="false" outlineLevel="0" collapsed="false">
      <c r="J208" s="62" t="n">
        <f aca="false">IFERROR(H208-I208,"")</f>
        <v>0</v>
      </c>
      <c r="R208" s="63" t="n">
        <f aca="true">IFERROR(Q208-TODAY(),"")</f>
        <v>-46126</v>
      </c>
      <c r="T208" s="64" t="str">
        <f aca="true">IFERROR(IF(R208="","—",IF(R208&lt;TODAY(),"🔴 Expiré",IF(R208&lt;TODAY()+30,"🔴 Urgent",IF(R208&lt;TODAY()+90,"⚠ Bientôt","✅ OK")))),"—")</f>
        <v>🔴 Expiré</v>
      </c>
      <c r="Y208" s="65" t="n">
        <f aca="false">IFERROR(IF(X208="Mensuelle",V208*12,IF(X208="Annuelle",V208,IF(X208="Unique",V208,0))),"")</f>
        <v>0</v>
      </c>
    </row>
    <row r="209" customFormat="false" ht="15" hidden="false" customHeight="false" outlineLevel="0" collapsed="false">
      <c r="J209" s="62" t="n">
        <f aca="false">IFERROR(H209-I209,"")</f>
        <v>0</v>
      </c>
      <c r="R209" s="63" t="n">
        <f aca="true">IFERROR(Q209-TODAY(),"")</f>
        <v>-46126</v>
      </c>
      <c r="T209" s="64" t="str">
        <f aca="true">IFERROR(IF(R209="","—",IF(R209&lt;TODAY(),"🔴 Expiré",IF(R209&lt;TODAY()+30,"🔴 Urgent",IF(R209&lt;TODAY()+90,"⚠ Bientôt","✅ OK")))),"—")</f>
        <v>🔴 Expiré</v>
      </c>
      <c r="Y209" s="65" t="n">
        <f aca="false">IFERROR(IF(X209="Mensuelle",V209*12,IF(X209="Annuelle",V209,IF(X209="Unique",V209,0))),"")</f>
        <v>0</v>
      </c>
    </row>
    <row r="210" customFormat="false" ht="15" hidden="false" customHeight="false" outlineLevel="0" collapsed="false">
      <c r="J210" s="62" t="n">
        <f aca="false">IFERROR(H210-I210,"")</f>
        <v>0</v>
      </c>
      <c r="R210" s="63" t="n">
        <f aca="true">IFERROR(Q210-TODAY(),"")</f>
        <v>-46126</v>
      </c>
      <c r="T210" s="64" t="str">
        <f aca="true">IFERROR(IF(R210="","—",IF(R210&lt;TODAY(),"🔴 Expiré",IF(R210&lt;TODAY()+30,"🔴 Urgent",IF(R210&lt;TODAY()+90,"⚠ Bientôt","✅ OK")))),"—")</f>
        <v>🔴 Expiré</v>
      </c>
      <c r="Y210" s="65" t="n">
        <f aca="false">IFERROR(IF(X210="Mensuelle",V210*12,IF(X210="Annuelle",V210,IF(X210="Unique",V210,0))),"")</f>
        <v>0</v>
      </c>
    </row>
    <row r="211" customFormat="false" ht="15" hidden="false" customHeight="false" outlineLevel="0" collapsed="false">
      <c r="J211" s="62" t="n">
        <f aca="false">IFERROR(H211-I211,"")</f>
        <v>0</v>
      </c>
      <c r="R211" s="63" t="n">
        <f aca="true">IFERROR(Q211-TODAY(),"")</f>
        <v>-46126</v>
      </c>
      <c r="T211" s="64" t="str">
        <f aca="true">IFERROR(IF(R211="","—",IF(R211&lt;TODAY(),"🔴 Expiré",IF(R211&lt;TODAY()+30,"🔴 Urgent",IF(R211&lt;TODAY()+90,"⚠ Bientôt","✅ OK")))),"—")</f>
        <v>🔴 Expiré</v>
      </c>
      <c r="Y211" s="65" t="n">
        <f aca="false">IFERROR(IF(X211="Mensuelle",V211*12,IF(X211="Annuelle",V211,IF(X211="Unique",V211,0))),"")</f>
        <v>0</v>
      </c>
    </row>
    <row r="212" customFormat="false" ht="15" hidden="false" customHeight="false" outlineLevel="0" collapsed="false">
      <c r="J212" s="62" t="n">
        <f aca="false">IFERROR(H212-I212,"")</f>
        <v>0</v>
      </c>
      <c r="R212" s="63" t="n">
        <f aca="true">IFERROR(Q212-TODAY(),"")</f>
        <v>-46126</v>
      </c>
      <c r="T212" s="64" t="str">
        <f aca="true">IFERROR(IF(R212="","—",IF(R212&lt;TODAY(),"🔴 Expiré",IF(R212&lt;TODAY()+30,"🔴 Urgent",IF(R212&lt;TODAY()+90,"⚠ Bientôt","✅ OK")))),"—")</f>
        <v>🔴 Expiré</v>
      </c>
      <c r="Y212" s="65" t="n">
        <f aca="false">IFERROR(IF(X212="Mensuelle",V212*12,IF(X212="Annuelle",V212,IF(X212="Unique",V212,0))),"")</f>
        <v>0</v>
      </c>
    </row>
    <row r="213" customFormat="false" ht="15" hidden="false" customHeight="false" outlineLevel="0" collapsed="false">
      <c r="J213" s="62" t="n">
        <f aca="false">IFERROR(H213-I213,"")</f>
        <v>0</v>
      </c>
      <c r="R213" s="63" t="n">
        <f aca="true">IFERROR(Q213-TODAY(),"")</f>
        <v>-46126</v>
      </c>
      <c r="T213" s="64" t="str">
        <f aca="true">IFERROR(IF(R213="","—",IF(R213&lt;TODAY(),"🔴 Expiré",IF(R213&lt;TODAY()+30,"🔴 Urgent",IF(R213&lt;TODAY()+90,"⚠ Bientôt","✅ OK")))),"—")</f>
        <v>🔴 Expiré</v>
      </c>
      <c r="Y213" s="65" t="n">
        <f aca="false">IFERROR(IF(X213="Mensuelle",V213*12,IF(X213="Annuelle",V213,IF(X213="Unique",V213,0))),"")</f>
        <v>0</v>
      </c>
    </row>
    <row r="214" customFormat="false" ht="15" hidden="false" customHeight="false" outlineLevel="0" collapsed="false">
      <c r="J214" s="62" t="n">
        <f aca="false">IFERROR(H214-I214,"")</f>
        <v>0</v>
      </c>
      <c r="R214" s="63" t="n">
        <f aca="true">IFERROR(Q214-TODAY(),"")</f>
        <v>-46126</v>
      </c>
      <c r="T214" s="64" t="str">
        <f aca="true">IFERROR(IF(R214="","—",IF(R214&lt;TODAY(),"🔴 Expiré",IF(R214&lt;TODAY()+30,"🔴 Urgent",IF(R214&lt;TODAY()+90,"⚠ Bientôt","✅ OK")))),"—")</f>
        <v>🔴 Expiré</v>
      </c>
      <c r="Y214" s="65" t="n">
        <f aca="false">IFERROR(IF(X214="Mensuelle",V214*12,IF(X214="Annuelle",V214,IF(X214="Unique",V214,0))),"")</f>
        <v>0</v>
      </c>
    </row>
    <row r="215" customFormat="false" ht="15" hidden="false" customHeight="false" outlineLevel="0" collapsed="false">
      <c r="J215" s="62" t="n">
        <f aca="false">IFERROR(H215-I215,"")</f>
        <v>0</v>
      </c>
      <c r="R215" s="63" t="n">
        <f aca="true">IFERROR(Q215-TODAY(),"")</f>
        <v>-46126</v>
      </c>
      <c r="T215" s="64" t="str">
        <f aca="true">IFERROR(IF(R215="","—",IF(R215&lt;TODAY(),"🔴 Expiré",IF(R215&lt;TODAY()+30,"🔴 Urgent",IF(R215&lt;TODAY()+90,"⚠ Bientôt","✅ OK")))),"—")</f>
        <v>🔴 Expiré</v>
      </c>
      <c r="Y215" s="65" t="n">
        <f aca="false">IFERROR(IF(X215="Mensuelle",V215*12,IF(X215="Annuelle",V215,IF(X215="Unique",V215,0))),"")</f>
        <v>0</v>
      </c>
    </row>
    <row r="216" customFormat="false" ht="15" hidden="false" customHeight="false" outlineLevel="0" collapsed="false">
      <c r="J216" s="62" t="n">
        <f aca="false">IFERROR(H216-I216,"")</f>
        <v>0</v>
      </c>
      <c r="R216" s="63" t="n">
        <f aca="true">IFERROR(Q216-TODAY(),"")</f>
        <v>-46126</v>
      </c>
      <c r="T216" s="64" t="str">
        <f aca="true">IFERROR(IF(R216="","—",IF(R216&lt;TODAY(),"🔴 Expiré",IF(R216&lt;TODAY()+30,"🔴 Urgent",IF(R216&lt;TODAY()+90,"⚠ Bientôt","✅ OK")))),"—")</f>
        <v>🔴 Expiré</v>
      </c>
      <c r="Y216" s="65" t="n">
        <f aca="false">IFERROR(IF(X216="Mensuelle",V216*12,IF(X216="Annuelle",V216,IF(X216="Unique",V216,0))),"")</f>
        <v>0</v>
      </c>
    </row>
    <row r="217" customFormat="false" ht="15" hidden="false" customHeight="false" outlineLevel="0" collapsed="false">
      <c r="J217" s="62" t="n">
        <f aca="false">IFERROR(H217-I217,"")</f>
        <v>0</v>
      </c>
      <c r="R217" s="63" t="n">
        <f aca="true">IFERROR(Q217-TODAY(),"")</f>
        <v>-46126</v>
      </c>
      <c r="T217" s="64" t="str">
        <f aca="true">IFERROR(IF(R217="","—",IF(R217&lt;TODAY(),"🔴 Expiré",IF(R217&lt;TODAY()+30,"🔴 Urgent",IF(R217&lt;TODAY()+90,"⚠ Bientôt","✅ OK")))),"—")</f>
        <v>🔴 Expiré</v>
      </c>
      <c r="Y217" s="65" t="n">
        <f aca="false">IFERROR(IF(X217="Mensuelle",V217*12,IF(X217="Annuelle",V217,IF(X217="Unique",V217,0))),"")</f>
        <v>0</v>
      </c>
    </row>
    <row r="218" customFormat="false" ht="15" hidden="false" customHeight="false" outlineLevel="0" collapsed="false">
      <c r="J218" s="62" t="n">
        <f aca="false">IFERROR(H218-I218,"")</f>
        <v>0</v>
      </c>
      <c r="R218" s="63" t="n">
        <f aca="true">IFERROR(Q218-TODAY(),"")</f>
        <v>-46126</v>
      </c>
      <c r="T218" s="64" t="str">
        <f aca="true">IFERROR(IF(R218="","—",IF(R218&lt;TODAY(),"🔴 Expiré",IF(R218&lt;TODAY()+30,"🔴 Urgent",IF(R218&lt;TODAY()+90,"⚠ Bientôt","✅ OK")))),"—")</f>
        <v>🔴 Expiré</v>
      </c>
      <c r="Y218" s="65" t="n">
        <f aca="false">IFERROR(IF(X218="Mensuelle",V218*12,IF(X218="Annuelle",V218,IF(X218="Unique",V218,0))),"")</f>
        <v>0</v>
      </c>
    </row>
    <row r="219" customFormat="false" ht="15" hidden="false" customHeight="false" outlineLevel="0" collapsed="false">
      <c r="J219" s="62" t="n">
        <f aca="false">IFERROR(H219-I219,"")</f>
        <v>0</v>
      </c>
      <c r="R219" s="63" t="n">
        <f aca="true">IFERROR(Q219-TODAY(),"")</f>
        <v>-46126</v>
      </c>
      <c r="T219" s="64" t="str">
        <f aca="true">IFERROR(IF(R219="","—",IF(R219&lt;TODAY(),"🔴 Expiré",IF(R219&lt;TODAY()+30,"🔴 Urgent",IF(R219&lt;TODAY()+90,"⚠ Bientôt","✅ OK")))),"—")</f>
        <v>🔴 Expiré</v>
      </c>
      <c r="Y219" s="65" t="n">
        <f aca="false">IFERROR(IF(X219="Mensuelle",V219*12,IF(X219="Annuelle",V219,IF(X219="Unique",V219,0))),"")</f>
        <v>0</v>
      </c>
    </row>
    <row r="220" customFormat="false" ht="15" hidden="false" customHeight="false" outlineLevel="0" collapsed="false">
      <c r="J220" s="62" t="n">
        <f aca="false">IFERROR(H220-I220,"")</f>
        <v>0</v>
      </c>
      <c r="R220" s="63" t="n">
        <f aca="true">IFERROR(Q220-TODAY(),"")</f>
        <v>-46126</v>
      </c>
      <c r="T220" s="64" t="str">
        <f aca="true">IFERROR(IF(R220="","—",IF(R220&lt;TODAY(),"🔴 Expiré",IF(R220&lt;TODAY()+30,"🔴 Urgent",IF(R220&lt;TODAY()+90,"⚠ Bientôt","✅ OK")))),"—")</f>
        <v>🔴 Expiré</v>
      </c>
      <c r="Y220" s="65" t="n">
        <f aca="false">IFERROR(IF(X220="Mensuelle",V220*12,IF(X220="Annuelle",V220,IF(X220="Unique",V220,0))),"")</f>
        <v>0</v>
      </c>
    </row>
    <row r="221" customFormat="false" ht="15" hidden="false" customHeight="false" outlineLevel="0" collapsed="false">
      <c r="J221" s="62" t="n">
        <f aca="false">IFERROR(H221-I221,"")</f>
        <v>0</v>
      </c>
      <c r="R221" s="63" t="n">
        <f aca="true">IFERROR(Q221-TODAY(),"")</f>
        <v>-46126</v>
      </c>
      <c r="T221" s="64" t="str">
        <f aca="true">IFERROR(IF(R221="","—",IF(R221&lt;TODAY(),"🔴 Expiré",IF(R221&lt;TODAY()+30,"🔴 Urgent",IF(R221&lt;TODAY()+90,"⚠ Bientôt","✅ OK")))),"—")</f>
        <v>🔴 Expiré</v>
      </c>
      <c r="Y221" s="65" t="n">
        <f aca="false">IFERROR(IF(X221="Mensuelle",V221*12,IF(X221="Annuelle",V221,IF(X221="Unique",V221,0))),"")</f>
        <v>0</v>
      </c>
    </row>
    <row r="222" customFormat="false" ht="15" hidden="false" customHeight="false" outlineLevel="0" collapsed="false">
      <c r="J222" s="62" t="n">
        <f aca="false">IFERROR(H222-I222,"")</f>
        <v>0</v>
      </c>
      <c r="R222" s="63" t="n">
        <f aca="true">IFERROR(Q222-TODAY(),"")</f>
        <v>-46126</v>
      </c>
      <c r="T222" s="64" t="str">
        <f aca="true">IFERROR(IF(R222="","—",IF(R222&lt;TODAY(),"🔴 Expiré",IF(R222&lt;TODAY()+30,"🔴 Urgent",IF(R222&lt;TODAY()+90,"⚠ Bientôt","✅ OK")))),"—")</f>
        <v>🔴 Expiré</v>
      </c>
      <c r="Y222" s="65" t="n">
        <f aca="false">IFERROR(IF(X222="Mensuelle",V222*12,IF(X222="Annuelle",V222,IF(X222="Unique",V222,0))),"")</f>
        <v>0</v>
      </c>
    </row>
    <row r="223" customFormat="false" ht="15" hidden="false" customHeight="false" outlineLevel="0" collapsed="false">
      <c r="J223" s="62" t="n">
        <f aca="false">IFERROR(H223-I223,"")</f>
        <v>0</v>
      </c>
      <c r="R223" s="63" t="n">
        <f aca="true">IFERROR(Q223-TODAY(),"")</f>
        <v>-46126</v>
      </c>
      <c r="T223" s="64" t="str">
        <f aca="true">IFERROR(IF(R223="","—",IF(R223&lt;TODAY(),"🔴 Expiré",IF(R223&lt;TODAY()+30,"🔴 Urgent",IF(R223&lt;TODAY()+90,"⚠ Bientôt","✅ OK")))),"—")</f>
        <v>🔴 Expiré</v>
      </c>
      <c r="Y223" s="65" t="n">
        <f aca="false">IFERROR(IF(X223="Mensuelle",V223*12,IF(X223="Annuelle",V223,IF(X223="Unique",V223,0))),"")</f>
        <v>0</v>
      </c>
    </row>
    <row r="224" customFormat="false" ht="15" hidden="false" customHeight="false" outlineLevel="0" collapsed="false">
      <c r="J224" s="62" t="n">
        <f aca="false">IFERROR(H224-I224,"")</f>
        <v>0</v>
      </c>
      <c r="R224" s="63" t="n">
        <f aca="true">IFERROR(Q224-TODAY(),"")</f>
        <v>-46126</v>
      </c>
      <c r="T224" s="64" t="str">
        <f aca="true">IFERROR(IF(R224="","—",IF(R224&lt;TODAY(),"🔴 Expiré",IF(R224&lt;TODAY()+30,"🔴 Urgent",IF(R224&lt;TODAY()+90,"⚠ Bientôt","✅ OK")))),"—")</f>
        <v>🔴 Expiré</v>
      </c>
      <c r="Y224" s="65" t="n">
        <f aca="false">IFERROR(IF(X224="Mensuelle",V224*12,IF(X224="Annuelle",V224,IF(X224="Unique",V224,0))),"")</f>
        <v>0</v>
      </c>
    </row>
    <row r="225" customFormat="false" ht="15" hidden="false" customHeight="false" outlineLevel="0" collapsed="false">
      <c r="J225" s="62" t="n">
        <f aca="false">IFERROR(H225-I225,"")</f>
        <v>0</v>
      </c>
      <c r="R225" s="63" t="n">
        <f aca="true">IFERROR(Q225-TODAY(),"")</f>
        <v>-46126</v>
      </c>
      <c r="T225" s="64" t="str">
        <f aca="true">IFERROR(IF(R225="","—",IF(R225&lt;TODAY(),"🔴 Expiré",IF(R225&lt;TODAY()+30,"🔴 Urgent",IF(R225&lt;TODAY()+90,"⚠ Bientôt","✅ OK")))),"—")</f>
        <v>🔴 Expiré</v>
      </c>
      <c r="Y225" s="65" t="n">
        <f aca="false">IFERROR(IF(X225="Mensuelle",V225*12,IF(X225="Annuelle",V225,IF(X225="Unique",V225,0))),"")</f>
        <v>0</v>
      </c>
    </row>
    <row r="226" customFormat="false" ht="15" hidden="false" customHeight="false" outlineLevel="0" collapsed="false">
      <c r="J226" s="62" t="n">
        <f aca="false">IFERROR(H226-I226,"")</f>
        <v>0</v>
      </c>
      <c r="R226" s="63" t="n">
        <f aca="true">IFERROR(Q226-TODAY(),"")</f>
        <v>-46126</v>
      </c>
      <c r="T226" s="64" t="str">
        <f aca="true">IFERROR(IF(R226="","—",IF(R226&lt;TODAY(),"🔴 Expiré",IF(R226&lt;TODAY()+30,"🔴 Urgent",IF(R226&lt;TODAY()+90,"⚠ Bientôt","✅ OK")))),"—")</f>
        <v>🔴 Expiré</v>
      </c>
      <c r="Y226" s="65" t="n">
        <f aca="false">IFERROR(IF(X226="Mensuelle",V226*12,IF(X226="Annuelle",V226,IF(X226="Unique",V226,0))),"")</f>
        <v>0</v>
      </c>
    </row>
    <row r="227" customFormat="false" ht="15" hidden="false" customHeight="false" outlineLevel="0" collapsed="false">
      <c r="J227" s="62" t="n">
        <f aca="false">IFERROR(H227-I227,"")</f>
        <v>0</v>
      </c>
      <c r="R227" s="63" t="n">
        <f aca="true">IFERROR(Q227-TODAY(),"")</f>
        <v>-46126</v>
      </c>
      <c r="T227" s="64" t="str">
        <f aca="true">IFERROR(IF(R227="","—",IF(R227&lt;TODAY(),"🔴 Expiré",IF(R227&lt;TODAY()+30,"🔴 Urgent",IF(R227&lt;TODAY()+90,"⚠ Bientôt","✅ OK")))),"—")</f>
        <v>🔴 Expiré</v>
      </c>
      <c r="Y227" s="65" t="n">
        <f aca="false">IFERROR(IF(X227="Mensuelle",V227*12,IF(X227="Annuelle",V227,IF(X227="Unique",V227,0))),"")</f>
        <v>0</v>
      </c>
    </row>
    <row r="228" customFormat="false" ht="15" hidden="false" customHeight="false" outlineLevel="0" collapsed="false">
      <c r="J228" s="62" t="n">
        <f aca="false">IFERROR(H228-I228,"")</f>
        <v>0</v>
      </c>
      <c r="R228" s="63" t="n">
        <f aca="true">IFERROR(Q228-TODAY(),"")</f>
        <v>-46126</v>
      </c>
      <c r="T228" s="64" t="str">
        <f aca="true">IFERROR(IF(R228="","—",IF(R228&lt;TODAY(),"🔴 Expiré",IF(R228&lt;TODAY()+30,"🔴 Urgent",IF(R228&lt;TODAY()+90,"⚠ Bientôt","✅ OK")))),"—")</f>
        <v>🔴 Expiré</v>
      </c>
      <c r="Y228" s="65" t="n">
        <f aca="false">IFERROR(IF(X228="Mensuelle",V228*12,IF(X228="Annuelle",V228,IF(X228="Unique",V228,0))),"")</f>
        <v>0</v>
      </c>
    </row>
    <row r="229" customFormat="false" ht="15" hidden="false" customHeight="false" outlineLevel="0" collapsed="false">
      <c r="J229" s="62" t="n">
        <f aca="false">IFERROR(H229-I229,"")</f>
        <v>0</v>
      </c>
      <c r="R229" s="63" t="n">
        <f aca="true">IFERROR(Q229-TODAY(),"")</f>
        <v>-46126</v>
      </c>
      <c r="T229" s="64" t="str">
        <f aca="true">IFERROR(IF(R229="","—",IF(R229&lt;TODAY(),"🔴 Expiré",IF(R229&lt;TODAY()+30,"🔴 Urgent",IF(R229&lt;TODAY()+90,"⚠ Bientôt","✅ OK")))),"—")</f>
        <v>🔴 Expiré</v>
      </c>
      <c r="Y229" s="65" t="n">
        <f aca="false">IFERROR(IF(X229="Mensuelle",V229*12,IF(X229="Annuelle",V229,IF(X229="Unique",V229,0))),"")</f>
        <v>0</v>
      </c>
    </row>
    <row r="230" customFormat="false" ht="15" hidden="false" customHeight="false" outlineLevel="0" collapsed="false">
      <c r="J230" s="62" t="n">
        <f aca="false">IFERROR(H230-I230,"")</f>
        <v>0</v>
      </c>
      <c r="R230" s="63" t="n">
        <f aca="true">IFERROR(Q230-TODAY(),"")</f>
        <v>-46126</v>
      </c>
      <c r="T230" s="64" t="str">
        <f aca="true">IFERROR(IF(R230="","—",IF(R230&lt;TODAY(),"🔴 Expiré",IF(R230&lt;TODAY()+30,"🔴 Urgent",IF(R230&lt;TODAY()+90,"⚠ Bientôt","✅ OK")))),"—")</f>
        <v>🔴 Expiré</v>
      </c>
      <c r="Y230" s="65" t="n">
        <f aca="false">IFERROR(IF(X230="Mensuelle",V230*12,IF(X230="Annuelle",V230,IF(X230="Unique",V230,0))),"")</f>
        <v>0</v>
      </c>
    </row>
    <row r="231" customFormat="false" ht="15" hidden="false" customHeight="false" outlineLevel="0" collapsed="false">
      <c r="J231" s="62" t="n">
        <f aca="false">IFERROR(H231-I231,"")</f>
        <v>0</v>
      </c>
      <c r="R231" s="63" t="n">
        <f aca="true">IFERROR(Q231-TODAY(),"")</f>
        <v>-46126</v>
      </c>
      <c r="T231" s="64" t="str">
        <f aca="true">IFERROR(IF(R231="","—",IF(R231&lt;TODAY(),"🔴 Expiré",IF(R231&lt;TODAY()+30,"🔴 Urgent",IF(R231&lt;TODAY()+90,"⚠ Bientôt","✅ OK")))),"—")</f>
        <v>🔴 Expiré</v>
      </c>
      <c r="Y231" s="65" t="n">
        <f aca="false">IFERROR(IF(X231="Mensuelle",V231*12,IF(X231="Annuelle",V231,IF(X231="Unique",V231,0))),"")</f>
        <v>0</v>
      </c>
    </row>
    <row r="232" customFormat="false" ht="15" hidden="false" customHeight="false" outlineLevel="0" collapsed="false">
      <c r="J232" s="62" t="n">
        <f aca="false">IFERROR(H232-I232,"")</f>
        <v>0</v>
      </c>
      <c r="R232" s="63" t="n">
        <f aca="true">IFERROR(Q232-TODAY(),"")</f>
        <v>-46126</v>
      </c>
      <c r="T232" s="64" t="str">
        <f aca="true">IFERROR(IF(R232="","—",IF(R232&lt;TODAY(),"🔴 Expiré",IF(R232&lt;TODAY()+30,"🔴 Urgent",IF(R232&lt;TODAY()+90,"⚠ Bientôt","✅ OK")))),"—")</f>
        <v>🔴 Expiré</v>
      </c>
      <c r="Y232" s="65" t="n">
        <f aca="false">IFERROR(IF(X232="Mensuelle",V232*12,IF(X232="Annuelle",V232,IF(X232="Unique",V232,0))),"")</f>
        <v>0</v>
      </c>
    </row>
    <row r="233" customFormat="false" ht="15" hidden="false" customHeight="false" outlineLevel="0" collapsed="false">
      <c r="J233" s="62" t="n">
        <f aca="false">IFERROR(H233-I233,"")</f>
        <v>0</v>
      </c>
      <c r="R233" s="63" t="n">
        <f aca="true">IFERROR(Q233-TODAY(),"")</f>
        <v>-46126</v>
      </c>
      <c r="T233" s="64" t="str">
        <f aca="true">IFERROR(IF(R233="","—",IF(R233&lt;TODAY(),"🔴 Expiré",IF(R233&lt;TODAY()+30,"🔴 Urgent",IF(R233&lt;TODAY()+90,"⚠ Bientôt","✅ OK")))),"—")</f>
        <v>🔴 Expiré</v>
      </c>
      <c r="Y233" s="65" t="n">
        <f aca="false">IFERROR(IF(X233="Mensuelle",V233*12,IF(X233="Annuelle",V233,IF(X233="Unique",V233,0))),"")</f>
        <v>0</v>
      </c>
    </row>
    <row r="234" customFormat="false" ht="15" hidden="false" customHeight="false" outlineLevel="0" collapsed="false">
      <c r="J234" s="62" t="n">
        <f aca="false">IFERROR(H234-I234,"")</f>
        <v>0</v>
      </c>
      <c r="R234" s="63" t="n">
        <f aca="true">IFERROR(Q234-TODAY(),"")</f>
        <v>-46126</v>
      </c>
      <c r="T234" s="64" t="str">
        <f aca="true">IFERROR(IF(R234="","—",IF(R234&lt;TODAY(),"🔴 Expiré",IF(R234&lt;TODAY()+30,"🔴 Urgent",IF(R234&lt;TODAY()+90,"⚠ Bientôt","✅ OK")))),"—")</f>
        <v>🔴 Expiré</v>
      </c>
      <c r="Y234" s="65" t="n">
        <f aca="false">IFERROR(IF(X234="Mensuelle",V234*12,IF(X234="Annuelle",V234,IF(X234="Unique",V234,0))),"")</f>
        <v>0</v>
      </c>
    </row>
    <row r="235" customFormat="false" ht="15" hidden="false" customHeight="false" outlineLevel="0" collapsed="false">
      <c r="J235" s="62" t="n">
        <f aca="false">IFERROR(H235-I235,"")</f>
        <v>0</v>
      </c>
      <c r="R235" s="63" t="n">
        <f aca="true">IFERROR(Q235-TODAY(),"")</f>
        <v>-46126</v>
      </c>
      <c r="T235" s="64" t="str">
        <f aca="true">IFERROR(IF(R235="","—",IF(R235&lt;TODAY(),"🔴 Expiré",IF(R235&lt;TODAY()+30,"🔴 Urgent",IF(R235&lt;TODAY()+90,"⚠ Bientôt","✅ OK")))),"—")</f>
        <v>🔴 Expiré</v>
      </c>
      <c r="Y235" s="65" t="n">
        <f aca="false">IFERROR(IF(X235="Mensuelle",V235*12,IF(X235="Annuelle",V235,IF(X235="Unique",V235,0))),"")</f>
        <v>0</v>
      </c>
    </row>
    <row r="236" customFormat="false" ht="15" hidden="false" customHeight="false" outlineLevel="0" collapsed="false">
      <c r="J236" s="62" t="n">
        <f aca="false">IFERROR(H236-I236,"")</f>
        <v>0</v>
      </c>
      <c r="R236" s="63" t="n">
        <f aca="true">IFERROR(Q236-TODAY(),"")</f>
        <v>-46126</v>
      </c>
      <c r="T236" s="64" t="str">
        <f aca="true">IFERROR(IF(R236="","—",IF(R236&lt;TODAY(),"🔴 Expiré",IF(R236&lt;TODAY()+30,"🔴 Urgent",IF(R236&lt;TODAY()+90,"⚠ Bientôt","✅ OK")))),"—")</f>
        <v>🔴 Expiré</v>
      </c>
      <c r="Y236" s="65" t="n">
        <f aca="false">IFERROR(IF(X236="Mensuelle",V236*12,IF(X236="Annuelle",V236,IF(X236="Unique",V236,0))),"")</f>
        <v>0</v>
      </c>
    </row>
    <row r="237" customFormat="false" ht="15" hidden="false" customHeight="false" outlineLevel="0" collapsed="false">
      <c r="J237" s="62" t="n">
        <f aca="false">IFERROR(H237-I237,"")</f>
        <v>0</v>
      </c>
      <c r="R237" s="63" t="n">
        <f aca="true">IFERROR(Q237-TODAY(),"")</f>
        <v>-46126</v>
      </c>
      <c r="T237" s="64" t="str">
        <f aca="true">IFERROR(IF(R237="","—",IF(R237&lt;TODAY(),"🔴 Expiré",IF(R237&lt;TODAY()+30,"🔴 Urgent",IF(R237&lt;TODAY()+90,"⚠ Bientôt","✅ OK")))),"—")</f>
        <v>🔴 Expiré</v>
      </c>
      <c r="Y237" s="65" t="n">
        <f aca="false">IFERROR(IF(X237="Mensuelle",V237*12,IF(X237="Annuelle",V237,IF(X237="Unique",V237,0))),"")</f>
        <v>0</v>
      </c>
    </row>
    <row r="238" customFormat="false" ht="15" hidden="false" customHeight="false" outlineLevel="0" collapsed="false">
      <c r="J238" s="62" t="n">
        <f aca="false">IFERROR(H238-I238,"")</f>
        <v>0</v>
      </c>
      <c r="R238" s="63" t="n">
        <f aca="true">IFERROR(Q238-TODAY(),"")</f>
        <v>-46126</v>
      </c>
      <c r="T238" s="64" t="str">
        <f aca="true">IFERROR(IF(R238="","—",IF(R238&lt;TODAY(),"🔴 Expiré",IF(R238&lt;TODAY()+30,"🔴 Urgent",IF(R238&lt;TODAY()+90,"⚠ Bientôt","✅ OK")))),"—")</f>
        <v>🔴 Expiré</v>
      </c>
      <c r="Y238" s="65" t="n">
        <f aca="false">IFERROR(IF(X238="Mensuelle",V238*12,IF(X238="Annuelle",V238,IF(X238="Unique",V238,0))),"")</f>
        <v>0</v>
      </c>
    </row>
    <row r="239" customFormat="false" ht="15" hidden="false" customHeight="false" outlineLevel="0" collapsed="false">
      <c r="J239" s="62" t="n">
        <f aca="false">IFERROR(H239-I239,"")</f>
        <v>0</v>
      </c>
      <c r="R239" s="63" t="n">
        <f aca="true">IFERROR(Q239-TODAY(),"")</f>
        <v>-46126</v>
      </c>
      <c r="T239" s="64" t="str">
        <f aca="true">IFERROR(IF(R239="","—",IF(R239&lt;TODAY(),"🔴 Expiré",IF(R239&lt;TODAY()+30,"🔴 Urgent",IF(R239&lt;TODAY()+90,"⚠ Bientôt","✅ OK")))),"—")</f>
        <v>🔴 Expiré</v>
      </c>
      <c r="Y239" s="65" t="n">
        <f aca="false">IFERROR(IF(X239="Mensuelle",V239*12,IF(X239="Annuelle",V239,IF(X239="Unique",V239,0))),"")</f>
        <v>0</v>
      </c>
    </row>
    <row r="240" customFormat="false" ht="15" hidden="false" customHeight="false" outlineLevel="0" collapsed="false">
      <c r="J240" s="62" t="n">
        <f aca="false">IFERROR(H240-I240,"")</f>
        <v>0</v>
      </c>
      <c r="R240" s="63" t="n">
        <f aca="true">IFERROR(Q240-TODAY(),"")</f>
        <v>-46126</v>
      </c>
      <c r="T240" s="64" t="str">
        <f aca="true">IFERROR(IF(R240="","—",IF(R240&lt;TODAY(),"🔴 Expiré",IF(R240&lt;TODAY()+30,"🔴 Urgent",IF(R240&lt;TODAY()+90,"⚠ Bientôt","✅ OK")))),"—")</f>
        <v>🔴 Expiré</v>
      </c>
      <c r="Y240" s="65" t="n">
        <f aca="false">IFERROR(IF(X240="Mensuelle",V240*12,IF(X240="Annuelle",V240,IF(X240="Unique",V240,0))),"")</f>
        <v>0</v>
      </c>
    </row>
    <row r="241" customFormat="false" ht="15" hidden="false" customHeight="false" outlineLevel="0" collapsed="false">
      <c r="J241" s="62" t="n">
        <f aca="false">IFERROR(H241-I241,"")</f>
        <v>0</v>
      </c>
      <c r="R241" s="63" t="n">
        <f aca="true">IFERROR(Q241-TODAY(),"")</f>
        <v>-46126</v>
      </c>
      <c r="T241" s="64" t="str">
        <f aca="true">IFERROR(IF(R241="","—",IF(R241&lt;TODAY(),"🔴 Expiré",IF(R241&lt;TODAY()+30,"🔴 Urgent",IF(R241&lt;TODAY()+90,"⚠ Bientôt","✅ OK")))),"—")</f>
        <v>🔴 Expiré</v>
      </c>
      <c r="Y241" s="65" t="n">
        <f aca="false">IFERROR(IF(X241="Mensuelle",V241*12,IF(X241="Annuelle",V241,IF(X241="Unique",V241,0))),"")</f>
        <v>0</v>
      </c>
    </row>
    <row r="242" customFormat="false" ht="15" hidden="false" customHeight="false" outlineLevel="0" collapsed="false">
      <c r="J242" s="62" t="n">
        <f aca="false">IFERROR(H242-I242,"")</f>
        <v>0</v>
      </c>
      <c r="R242" s="63" t="n">
        <f aca="true">IFERROR(Q242-TODAY(),"")</f>
        <v>-46126</v>
      </c>
      <c r="T242" s="64" t="str">
        <f aca="true">IFERROR(IF(R242="","—",IF(R242&lt;TODAY(),"🔴 Expiré",IF(R242&lt;TODAY()+30,"🔴 Urgent",IF(R242&lt;TODAY()+90,"⚠ Bientôt","✅ OK")))),"—")</f>
        <v>🔴 Expiré</v>
      </c>
      <c r="Y242" s="65" t="n">
        <f aca="false">IFERROR(IF(X242="Mensuelle",V242*12,IF(X242="Annuelle",V242,IF(X242="Unique",V242,0))),"")</f>
        <v>0</v>
      </c>
    </row>
    <row r="243" customFormat="false" ht="15" hidden="false" customHeight="false" outlineLevel="0" collapsed="false">
      <c r="J243" s="62" t="n">
        <f aca="false">IFERROR(H243-I243,"")</f>
        <v>0</v>
      </c>
      <c r="R243" s="63" t="n">
        <f aca="true">IFERROR(Q243-TODAY(),"")</f>
        <v>-46126</v>
      </c>
      <c r="T243" s="64" t="str">
        <f aca="true">IFERROR(IF(R243="","—",IF(R243&lt;TODAY(),"🔴 Expiré",IF(R243&lt;TODAY()+30,"🔴 Urgent",IF(R243&lt;TODAY()+90,"⚠ Bientôt","✅ OK")))),"—")</f>
        <v>🔴 Expiré</v>
      </c>
      <c r="Y243" s="65" t="n">
        <f aca="false">IFERROR(IF(X243="Mensuelle",V243*12,IF(X243="Annuelle",V243,IF(X243="Unique",V243,0))),"")</f>
        <v>0</v>
      </c>
    </row>
    <row r="244" customFormat="false" ht="15" hidden="false" customHeight="false" outlineLevel="0" collapsed="false">
      <c r="J244" s="62" t="n">
        <f aca="false">IFERROR(H244-I244,"")</f>
        <v>0</v>
      </c>
      <c r="R244" s="63" t="n">
        <f aca="true">IFERROR(Q244-TODAY(),"")</f>
        <v>-46126</v>
      </c>
      <c r="T244" s="64" t="str">
        <f aca="true">IFERROR(IF(R244="","—",IF(R244&lt;TODAY(),"🔴 Expiré",IF(R244&lt;TODAY()+30,"🔴 Urgent",IF(R244&lt;TODAY()+90,"⚠ Bientôt","✅ OK")))),"—")</f>
        <v>🔴 Expiré</v>
      </c>
      <c r="Y244" s="65" t="n">
        <f aca="false">IFERROR(IF(X244="Mensuelle",V244*12,IF(X244="Annuelle",V244,IF(X244="Unique",V244,0))),"")</f>
        <v>0</v>
      </c>
    </row>
    <row r="245" customFormat="false" ht="15" hidden="false" customHeight="false" outlineLevel="0" collapsed="false">
      <c r="J245" s="62" t="n">
        <f aca="false">IFERROR(H245-I245,"")</f>
        <v>0</v>
      </c>
      <c r="R245" s="63" t="n">
        <f aca="true">IFERROR(Q245-TODAY(),"")</f>
        <v>-46126</v>
      </c>
      <c r="T245" s="64" t="str">
        <f aca="true">IFERROR(IF(R245="","—",IF(R245&lt;TODAY(),"🔴 Expiré",IF(R245&lt;TODAY()+30,"🔴 Urgent",IF(R245&lt;TODAY()+90,"⚠ Bientôt","✅ OK")))),"—")</f>
        <v>🔴 Expiré</v>
      </c>
      <c r="Y245" s="65" t="n">
        <f aca="false">IFERROR(IF(X245="Mensuelle",V245*12,IF(X245="Annuelle",V245,IF(X245="Unique",V245,0))),"")</f>
        <v>0</v>
      </c>
    </row>
    <row r="246" customFormat="false" ht="15" hidden="false" customHeight="false" outlineLevel="0" collapsed="false">
      <c r="J246" s="62" t="n">
        <f aca="false">IFERROR(H246-I246,"")</f>
        <v>0</v>
      </c>
      <c r="R246" s="63" t="n">
        <f aca="true">IFERROR(Q246-TODAY(),"")</f>
        <v>-46126</v>
      </c>
      <c r="T246" s="64" t="str">
        <f aca="true">IFERROR(IF(R246="","—",IF(R246&lt;TODAY(),"🔴 Expiré",IF(R246&lt;TODAY()+30,"🔴 Urgent",IF(R246&lt;TODAY()+90,"⚠ Bientôt","✅ OK")))),"—")</f>
        <v>🔴 Expiré</v>
      </c>
      <c r="Y246" s="65" t="n">
        <f aca="false">IFERROR(IF(X246="Mensuelle",V246*12,IF(X246="Annuelle",V246,IF(X246="Unique",V246,0))),"")</f>
        <v>0</v>
      </c>
    </row>
    <row r="247" customFormat="false" ht="15" hidden="false" customHeight="false" outlineLevel="0" collapsed="false">
      <c r="J247" s="62" t="n">
        <f aca="false">IFERROR(H247-I247,"")</f>
        <v>0</v>
      </c>
      <c r="R247" s="63" t="n">
        <f aca="true">IFERROR(Q247-TODAY(),"")</f>
        <v>-46126</v>
      </c>
      <c r="T247" s="64" t="str">
        <f aca="true">IFERROR(IF(R247="","—",IF(R247&lt;TODAY(),"🔴 Expiré",IF(R247&lt;TODAY()+30,"🔴 Urgent",IF(R247&lt;TODAY()+90,"⚠ Bientôt","✅ OK")))),"—")</f>
        <v>🔴 Expiré</v>
      </c>
      <c r="Y247" s="65" t="n">
        <f aca="false">IFERROR(IF(X247="Mensuelle",V247*12,IF(X247="Annuelle",V247,IF(X247="Unique",V247,0))),"")</f>
        <v>0</v>
      </c>
    </row>
    <row r="248" customFormat="false" ht="15" hidden="false" customHeight="false" outlineLevel="0" collapsed="false">
      <c r="J248" s="62" t="n">
        <f aca="false">IFERROR(H248-I248,"")</f>
        <v>0</v>
      </c>
      <c r="R248" s="63" t="n">
        <f aca="true">IFERROR(Q248-TODAY(),"")</f>
        <v>-46126</v>
      </c>
      <c r="T248" s="64" t="str">
        <f aca="true">IFERROR(IF(R248="","—",IF(R248&lt;TODAY(),"🔴 Expiré",IF(R248&lt;TODAY()+30,"🔴 Urgent",IF(R248&lt;TODAY()+90,"⚠ Bientôt","✅ OK")))),"—")</f>
        <v>🔴 Expiré</v>
      </c>
      <c r="Y248" s="65" t="n">
        <f aca="false">IFERROR(IF(X248="Mensuelle",V248*12,IF(X248="Annuelle",V248,IF(X248="Unique",V248,0))),"")</f>
        <v>0</v>
      </c>
    </row>
    <row r="249" customFormat="false" ht="15" hidden="false" customHeight="false" outlineLevel="0" collapsed="false">
      <c r="J249" s="62" t="n">
        <f aca="false">IFERROR(H249-I249,"")</f>
        <v>0</v>
      </c>
      <c r="R249" s="63" t="n">
        <f aca="true">IFERROR(Q249-TODAY(),"")</f>
        <v>-46126</v>
      </c>
      <c r="T249" s="64" t="str">
        <f aca="true">IFERROR(IF(R249="","—",IF(R249&lt;TODAY(),"🔴 Expiré",IF(R249&lt;TODAY()+30,"🔴 Urgent",IF(R249&lt;TODAY()+90,"⚠ Bientôt","✅ OK")))),"—")</f>
        <v>🔴 Expiré</v>
      </c>
      <c r="Y249" s="65" t="n">
        <f aca="false">IFERROR(IF(X249="Mensuelle",V249*12,IF(X249="Annuelle",V249,IF(X249="Unique",V249,0))),"")</f>
        <v>0</v>
      </c>
    </row>
    <row r="250" customFormat="false" ht="15" hidden="false" customHeight="false" outlineLevel="0" collapsed="false">
      <c r="J250" s="62" t="n">
        <f aca="false">IFERROR(H250-I250,"")</f>
        <v>0</v>
      </c>
      <c r="R250" s="63" t="n">
        <f aca="true">IFERROR(Q250-TODAY(),"")</f>
        <v>-46126</v>
      </c>
      <c r="T250" s="64" t="str">
        <f aca="true">IFERROR(IF(R250="","—",IF(R250&lt;TODAY(),"🔴 Expiré",IF(R250&lt;TODAY()+30,"🔴 Urgent",IF(R250&lt;TODAY()+90,"⚠ Bientôt","✅ OK")))),"—")</f>
        <v>🔴 Expiré</v>
      </c>
      <c r="Y250" s="65" t="n">
        <f aca="false">IFERROR(IF(X250="Mensuelle",V250*12,IF(X250="Annuelle",V250,IF(X250="Unique",V250,0))),"")</f>
        <v>0</v>
      </c>
    </row>
    <row r="251" customFormat="false" ht="15" hidden="false" customHeight="false" outlineLevel="0" collapsed="false">
      <c r="J251" s="62" t="n">
        <f aca="false">IFERROR(H251-I251,"")</f>
        <v>0</v>
      </c>
      <c r="R251" s="63" t="n">
        <f aca="true">IFERROR(Q251-TODAY(),"")</f>
        <v>-46126</v>
      </c>
      <c r="T251" s="64" t="str">
        <f aca="true">IFERROR(IF(R251="","—",IF(R251&lt;TODAY(),"🔴 Expiré",IF(R251&lt;TODAY()+30,"🔴 Urgent",IF(R251&lt;TODAY()+90,"⚠ Bientôt","✅ OK")))),"—")</f>
        <v>🔴 Expiré</v>
      </c>
      <c r="Y251" s="65" t="n">
        <f aca="false">IFERROR(IF(X251="Mensuelle",V251*12,IF(X251="Annuelle",V251,IF(X251="Unique",V251,0))),"")</f>
        <v>0</v>
      </c>
    </row>
    <row r="252" customFormat="false" ht="15" hidden="false" customHeight="false" outlineLevel="0" collapsed="false">
      <c r="J252" s="62" t="n">
        <f aca="false">IFERROR(H252-I252,"")</f>
        <v>0</v>
      </c>
      <c r="R252" s="63" t="n">
        <f aca="true">IFERROR(Q252-TODAY(),"")</f>
        <v>-46126</v>
      </c>
      <c r="T252" s="64" t="str">
        <f aca="true">IFERROR(IF(R252="","—",IF(R252&lt;TODAY(),"🔴 Expiré",IF(R252&lt;TODAY()+30,"🔴 Urgent",IF(R252&lt;TODAY()+90,"⚠ Bientôt","✅ OK")))),"—")</f>
        <v>🔴 Expiré</v>
      </c>
      <c r="Y252" s="65" t="n">
        <f aca="false">IFERROR(IF(X252="Mensuelle",V252*12,IF(X252="Annuelle",V252,IF(X252="Unique",V252,0))),"")</f>
        <v>0</v>
      </c>
    </row>
    <row r="253" customFormat="false" ht="15" hidden="false" customHeight="false" outlineLevel="0" collapsed="false">
      <c r="J253" s="62" t="n">
        <f aca="false">IFERROR(H253-I253,"")</f>
        <v>0</v>
      </c>
      <c r="R253" s="63" t="n">
        <f aca="true">IFERROR(Q253-TODAY(),"")</f>
        <v>-46126</v>
      </c>
      <c r="T253" s="64" t="str">
        <f aca="true">IFERROR(IF(R253="","—",IF(R253&lt;TODAY(),"🔴 Expiré",IF(R253&lt;TODAY()+30,"🔴 Urgent",IF(R253&lt;TODAY()+90,"⚠ Bientôt","✅ OK")))),"—")</f>
        <v>🔴 Expiré</v>
      </c>
      <c r="Y253" s="65" t="n">
        <f aca="false">IFERROR(IF(X253="Mensuelle",V253*12,IF(X253="Annuelle",V253,IF(X253="Unique",V253,0))),"")</f>
        <v>0</v>
      </c>
    </row>
    <row r="254" customFormat="false" ht="15" hidden="false" customHeight="false" outlineLevel="0" collapsed="false">
      <c r="J254" s="62" t="n">
        <f aca="false">IFERROR(H254-I254,"")</f>
        <v>0</v>
      </c>
      <c r="R254" s="63" t="n">
        <f aca="true">IFERROR(Q254-TODAY(),"")</f>
        <v>-46126</v>
      </c>
      <c r="T254" s="64" t="str">
        <f aca="true">IFERROR(IF(R254="","—",IF(R254&lt;TODAY(),"🔴 Expiré",IF(R254&lt;TODAY()+30,"🔴 Urgent",IF(R254&lt;TODAY()+90,"⚠ Bientôt","✅ OK")))),"—")</f>
        <v>🔴 Expiré</v>
      </c>
      <c r="Y254" s="65" t="n">
        <f aca="false">IFERROR(IF(X254="Mensuelle",V254*12,IF(X254="Annuelle",V254,IF(X254="Unique",V254,0))),"")</f>
        <v>0</v>
      </c>
    </row>
    <row r="255" customFormat="false" ht="15" hidden="false" customHeight="false" outlineLevel="0" collapsed="false">
      <c r="J255" s="62" t="n">
        <f aca="false">IFERROR(H255-I255,"")</f>
        <v>0</v>
      </c>
      <c r="R255" s="63" t="n">
        <f aca="true">IFERROR(Q255-TODAY(),"")</f>
        <v>-46126</v>
      </c>
      <c r="T255" s="64" t="str">
        <f aca="true">IFERROR(IF(R255="","—",IF(R255&lt;TODAY(),"🔴 Expiré",IF(R255&lt;TODAY()+30,"🔴 Urgent",IF(R255&lt;TODAY()+90,"⚠ Bientôt","✅ OK")))),"—")</f>
        <v>🔴 Expiré</v>
      </c>
      <c r="Y255" s="65" t="n">
        <f aca="false">IFERROR(IF(X255="Mensuelle",V255*12,IF(X255="Annuelle",V255,IF(X255="Unique",V255,0))),"")</f>
        <v>0</v>
      </c>
    </row>
    <row r="256" customFormat="false" ht="15" hidden="false" customHeight="false" outlineLevel="0" collapsed="false">
      <c r="J256" s="62" t="n">
        <f aca="false">IFERROR(H256-I256,"")</f>
        <v>0</v>
      </c>
      <c r="R256" s="63" t="n">
        <f aca="true">IFERROR(Q256-TODAY(),"")</f>
        <v>-46126</v>
      </c>
      <c r="T256" s="64" t="str">
        <f aca="true">IFERROR(IF(R256="","—",IF(R256&lt;TODAY(),"🔴 Expiré",IF(R256&lt;TODAY()+30,"🔴 Urgent",IF(R256&lt;TODAY()+90,"⚠ Bientôt","✅ OK")))),"—")</f>
        <v>🔴 Expiré</v>
      </c>
      <c r="Y256" s="65" t="n">
        <f aca="false">IFERROR(IF(X256="Mensuelle",V256*12,IF(X256="Annuelle",V256,IF(X256="Unique",V256,0))),"")</f>
        <v>0</v>
      </c>
    </row>
    <row r="257" customFormat="false" ht="15" hidden="false" customHeight="false" outlineLevel="0" collapsed="false">
      <c r="J257" s="62" t="n">
        <f aca="false">IFERROR(H257-I257,"")</f>
        <v>0</v>
      </c>
      <c r="R257" s="63" t="n">
        <f aca="true">IFERROR(Q257-TODAY(),"")</f>
        <v>-46126</v>
      </c>
      <c r="T257" s="64" t="str">
        <f aca="true">IFERROR(IF(R257="","—",IF(R257&lt;TODAY(),"🔴 Expiré",IF(R257&lt;TODAY()+30,"🔴 Urgent",IF(R257&lt;TODAY()+90,"⚠ Bientôt","✅ OK")))),"—")</f>
        <v>🔴 Expiré</v>
      </c>
      <c r="Y257" s="65" t="n">
        <f aca="false">IFERROR(IF(X257="Mensuelle",V257*12,IF(X257="Annuelle",V257,IF(X257="Unique",V257,0))),"")</f>
        <v>0</v>
      </c>
    </row>
    <row r="258" customFormat="false" ht="15" hidden="false" customHeight="false" outlineLevel="0" collapsed="false">
      <c r="J258" s="62" t="n">
        <f aca="false">IFERROR(H258-I258,"")</f>
        <v>0</v>
      </c>
      <c r="R258" s="63" t="n">
        <f aca="true">IFERROR(Q258-TODAY(),"")</f>
        <v>-46126</v>
      </c>
      <c r="T258" s="64" t="str">
        <f aca="true">IFERROR(IF(R258="","—",IF(R258&lt;TODAY(),"🔴 Expiré",IF(R258&lt;TODAY()+30,"🔴 Urgent",IF(R258&lt;TODAY()+90,"⚠ Bientôt","✅ OK")))),"—")</f>
        <v>🔴 Expiré</v>
      </c>
      <c r="Y258" s="65" t="n">
        <f aca="false">IFERROR(IF(X258="Mensuelle",V258*12,IF(X258="Annuelle",V258,IF(X258="Unique",V258,0))),"")</f>
        <v>0</v>
      </c>
    </row>
    <row r="259" customFormat="false" ht="15" hidden="false" customHeight="false" outlineLevel="0" collapsed="false">
      <c r="J259" s="62" t="n">
        <f aca="false">IFERROR(H259-I259,"")</f>
        <v>0</v>
      </c>
      <c r="R259" s="63" t="n">
        <f aca="true">IFERROR(Q259-TODAY(),"")</f>
        <v>-46126</v>
      </c>
      <c r="T259" s="64" t="str">
        <f aca="true">IFERROR(IF(R259="","—",IF(R259&lt;TODAY(),"🔴 Expiré",IF(R259&lt;TODAY()+30,"🔴 Urgent",IF(R259&lt;TODAY()+90,"⚠ Bientôt","✅ OK")))),"—")</f>
        <v>🔴 Expiré</v>
      </c>
      <c r="Y259" s="65" t="n">
        <f aca="false">IFERROR(IF(X259="Mensuelle",V259*12,IF(X259="Annuelle",V259,IF(X259="Unique",V259,0))),"")</f>
        <v>0</v>
      </c>
    </row>
    <row r="260" customFormat="false" ht="15" hidden="false" customHeight="false" outlineLevel="0" collapsed="false">
      <c r="J260" s="62" t="n">
        <f aca="false">IFERROR(H260-I260,"")</f>
        <v>0</v>
      </c>
      <c r="R260" s="63" t="n">
        <f aca="true">IFERROR(Q260-TODAY(),"")</f>
        <v>-46126</v>
      </c>
      <c r="T260" s="64" t="str">
        <f aca="true">IFERROR(IF(R260="","—",IF(R260&lt;TODAY(),"🔴 Expiré",IF(R260&lt;TODAY()+30,"🔴 Urgent",IF(R260&lt;TODAY()+90,"⚠ Bientôt","✅ OK")))),"—")</f>
        <v>🔴 Expiré</v>
      </c>
      <c r="Y260" s="65" t="n">
        <f aca="false">IFERROR(IF(X260="Mensuelle",V260*12,IF(X260="Annuelle",V260,IF(X260="Unique",V260,0))),"")</f>
        <v>0</v>
      </c>
    </row>
    <row r="261" customFormat="false" ht="15" hidden="false" customHeight="false" outlineLevel="0" collapsed="false">
      <c r="J261" s="62" t="n">
        <f aca="false">IFERROR(H261-I261,"")</f>
        <v>0</v>
      </c>
      <c r="R261" s="63" t="n">
        <f aca="true">IFERROR(Q261-TODAY(),"")</f>
        <v>-46126</v>
      </c>
      <c r="T261" s="64" t="str">
        <f aca="true">IFERROR(IF(R261="","—",IF(R261&lt;TODAY(),"🔴 Expiré",IF(R261&lt;TODAY()+30,"🔴 Urgent",IF(R261&lt;TODAY()+90,"⚠ Bientôt","✅ OK")))),"—")</f>
        <v>🔴 Expiré</v>
      </c>
      <c r="Y261" s="65" t="n">
        <f aca="false">IFERROR(IF(X261="Mensuelle",V261*12,IF(X261="Annuelle",V261,IF(X261="Unique",V261,0))),"")</f>
        <v>0</v>
      </c>
    </row>
    <row r="262" customFormat="false" ht="15" hidden="false" customHeight="false" outlineLevel="0" collapsed="false">
      <c r="J262" s="62" t="n">
        <f aca="false">IFERROR(H262-I262,"")</f>
        <v>0</v>
      </c>
      <c r="R262" s="63" t="n">
        <f aca="true">IFERROR(Q262-TODAY(),"")</f>
        <v>-46126</v>
      </c>
      <c r="T262" s="64" t="str">
        <f aca="true">IFERROR(IF(R262="","—",IF(R262&lt;TODAY(),"🔴 Expiré",IF(R262&lt;TODAY()+30,"🔴 Urgent",IF(R262&lt;TODAY()+90,"⚠ Bientôt","✅ OK")))),"—")</f>
        <v>🔴 Expiré</v>
      </c>
      <c r="Y262" s="65" t="n">
        <f aca="false">IFERROR(IF(X262="Mensuelle",V262*12,IF(X262="Annuelle",V262,IF(X262="Unique",V262,0))),"")</f>
        <v>0</v>
      </c>
    </row>
    <row r="263" customFormat="false" ht="15" hidden="false" customHeight="false" outlineLevel="0" collapsed="false">
      <c r="J263" s="62" t="n">
        <f aca="false">IFERROR(H263-I263,"")</f>
        <v>0</v>
      </c>
      <c r="R263" s="63" t="n">
        <f aca="true">IFERROR(Q263-TODAY(),"")</f>
        <v>-46126</v>
      </c>
      <c r="T263" s="64" t="str">
        <f aca="true">IFERROR(IF(R263="","—",IF(R263&lt;TODAY(),"🔴 Expiré",IF(R263&lt;TODAY()+30,"🔴 Urgent",IF(R263&lt;TODAY()+90,"⚠ Bientôt","✅ OK")))),"—")</f>
        <v>🔴 Expiré</v>
      </c>
      <c r="Y263" s="65" t="n">
        <f aca="false">IFERROR(IF(X263="Mensuelle",V263*12,IF(X263="Annuelle",V263,IF(X263="Unique",V263,0))),"")</f>
        <v>0</v>
      </c>
    </row>
    <row r="264" customFormat="false" ht="15" hidden="false" customHeight="false" outlineLevel="0" collapsed="false">
      <c r="J264" s="62" t="n">
        <f aca="false">IFERROR(H264-I264,"")</f>
        <v>0</v>
      </c>
      <c r="R264" s="63" t="n">
        <f aca="true">IFERROR(Q264-TODAY(),"")</f>
        <v>-46126</v>
      </c>
      <c r="T264" s="64" t="str">
        <f aca="true">IFERROR(IF(R264="","—",IF(R264&lt;TODAY(),"🔴 Expiré",IF(R264&lt;TODAY()+30,"🔴 Urgent",IF(R264&lt;TODAY()+90,"⚠ Bientôt","✅ OK")))),"—")</f>
        <v>🔴 Expiré</v>
      </c>
      <c r="Y264" s="65" t="n">
        <f aca="false">IFERROR(IF(X264="Mensuelle",V264*12,IF(X264="Annuelle",V264,IF(X264="Unique",V264,0))),"")</f>
        <v>0</v>
      </c>
    </row>
    <row r="265" customFormat="false" ht="15" hidden="false" customHeight="false" outlineLevel="0" collapsed="false">
      <c r="J265" s="62" t="n">
        <f aca="false">IFERROR(H265-I265,"")</f>
        <v>0</v>
      </c>
      <c r="R265" s="63" t="n">
        <f aca="true">IFERROR(Q265-TODAY(),"")</f>
        <v>-46126</v>
      </c>
      <c r="T265" s="64" t="str">
        <f aca="true">IFERROR(IF(R265="","—",IF(R265&lt;TODAY(),"🔴 Expiré",IF(R265&lt;TODAY()+30,"🔴 Urgent",IF(R265&lt;TODAY()+90,"⚠ Bientôt","✅ OK")))),"—")</f>
        <v>🔴 Expiré</v>
      </c>
      <c r="Y265" s="65" t="n">
        <f aca="false">IFERROR(IF(X265="Mensuelle",V265*12,IF(X265="Annuelle",V265,IF(X265="Unique",V265,0))),"")</f>
        <v>0</v>
      </c>
    </row>
    <row r="266" customFormat="false" ht="15" hidden="false" customHeight="false" outlineLevel="0" collapsed="false">
      <c r="J266" s="62" t="n">
        <f aca="false">IFERROR(H266-I266,"")</f>
        <v>0</v>
      </c>
      <c r="R266" s="63" t="n">
        <f aca="true">IFERROR(Q266-TODAY(),"")</f>
        <v>-46126</v>
      </c>
      <c r="T266" s="64" t="str">
        <f aca="true">IFERROR(IF(R266="","—",IF(R266&lt;TODAY(),"🔴 Expiré",IF(R266&lt;TODAY()+30,"🔴 Urgent",IF(R266&lt;TODAY()+90,"⚠ Bientôt","✅ OK")))),"—")</f>
        <v>🔴 Expiré</v>
      </c>
      <c r="Y266" s="65" t="n">
        <f aca="false">IFERROR(IF(X266="Mensuelle",V266*12,IF(X266="Annuelle",V266,IF(X266="Unique",V266,0))),"")</f>
        <v>0</v>
      </c>
    </row>
    <row r="267" customFormat="false" ht="15" hidden="false" customHeight="false" outlineLevel="0" collapsed="false">
      <c r="J267" s="62" t="n">
        <f aca="false">IFERROR(H267-I267,"")</f>
        <v>0</v>
      </c>
      <c r="R267" s="63" t="n">
        <f aca="true">IFERROR(Q267-TODAY(),"")</f>
        <v>-46126</v>
      </c>
      <c r="T267" s="64" t="str">
        <f aca="true">IFERROR(IF(R267="","—",IF(R267&lt;TODAY(),"🔴 Expiré",IF(R267&lt;TODAY()+30,"🔴 Urgent",IF(R267&lt;TODAY()+90,"⚠ Bientôt","✅ OK")))),"—")</f>
        <v>🔴 Expiré</v>
      </c>
      <c r="Y267" s="65" t="n">
        <f aca="false">IFERROR(IF(X267="Mensuelle",V267*12,IF(X267="Annuelle",V267,IF(X267="Unique",V267,0))),"")</f>
        <v>0</v>
      </c>
    </row>
    <row r="268" customFormat="false" ht="15" hidden="false" customHeight="false" outlineLevel="0" collapsed="false">
      <c r="J268" s="62" t="n">
        <f aca="false">IFERROR(H268-I268,"")</f>
        <v>0</v>
      </c>
      <c r="R268" s="63" t="n">
        <f aca="true">IFERROR(Q268-TODAY(),"")</f>
        <v>-46126</v>
      </c>
      <c r="T268" s="64" t="str">
        <f aca="true">IFERROR(IF(R268="","—",IF(R268&lt;TODAY(),"🔴 Expiré",IF(R268&lt;TODAY()+30,"🔴 Urgent",IF(R268&lt;TODAY()+90,"⚠ Bientôt","✅ OK")))),"—")</f>
        <v>🔴 Expiré</v>
      </c>
      <c r="Y268" s="65" t="n">
        <f aca="false">IFERROR(IF(X268="Mensuelle",V268*12,IF(X268="Annuelle",V268,IF(X268="Unique",V268,0))),"")</f>
        <v>0</v>
      </c>
    </row>
    <row r="269" customFormat="false" ht="15" hidden="false" customHeight="false" outlineLevel="0" collapsed="false">
      <c r="J269" s="62" t="n">
        <f aca="false">IFERROR(H269-I269,"")</f>
        <v>0</v>
      </c>
      <c r="R269" s="63" t="n">
        <f aca="true">IFERROR(Q269-TODAY(),"")</f>
        <v>-46126</v>
      </c>
      <c r="T269" s="64" t="str">
        <f aca="true">IFERROR(IF(R269="","—",IF(R269&lt;TODAY(),"🔴 Expiré",IF(R269&lt;TODAY()+30,"🔴 Urgent",IF(R269&lt;TODAY()+90,"⚠ Bientôt","✅ OK")))),"—")</f>
        <v>🔴 Expiré</v>
      </c>
      <c r="Y269" s="65" t="n">
        <f aca="false">IFERROR(IF(X269="Mensuelle",V269*12,IF(X269="Annuelle",V269,IF(X269="Unique",V269,0))),"")</f>
        <v>0</v>
      </c>
    </row>
    <row r="270" customFormat="false" ht="15" hidden="false" customHeight="false" outlineLevel="0" collapsed="false">
      <c r="J270" s="62" t="n">
        <f aca="false">IFERROR(H270-I270,"")</f>
        <v>0</v>
      </c>
      <c r="R270" s="63" t="n">
        <f aca="true">IFERROR(Q270-TODAY(),"")</f>
        <v>-46126</v>
      </c>
      <c r="T270" s="64" t="str">
        <f aca="true">IFERROR(IF(R270="","—",IF(R270&lt;TODAY(),"🔴 Expiré",IF(R270&lt;TODAY()+30,"🔴 Urgent",IF(R270&lt;TODAY()+90,"⚠ Bientôt","✅ OK")))),"—")</f>
        <v>🔴 Expiré</v>
      </c>
      <c r="Y270" s="65" t="n">
        <f aca="false">IFERROR(IF(X270="Mensuelle",V270*12,IF(X270="Annuelle",V270,IF(X270="Unique",V270,0))),"")</f>
        <v>0</v>
      </c>
    </row>
    <row r="271" customFormat="false" ht="15" hidden="false" customHeight="false" outlineLevel="0" collapsed="false">
      <c r="J271" s="62" t="n">
        <f aca="false">IFERROR(H271-I271,"")</f>
        <v>0</v>
      </c>
      <c r="R271" s="63" t="n">
        <f aca="true">IFERROR(Q271-TODAY(),"")</f>
        <v>-46126</v>
      </c>
      <c r="T271" s="64" t="str">
        <f aca="true">IFERROR(IF(R271="","—",IF(R271&lt;TODAY(),"🔴 Expiré",IF(R271&lt;TODAY()+30,"🔴 Urgent",IF(R271&lt;TODAY()+90,"⚠ Bientôt","✅ OK")))),"—")</f>
        <v>🔴 Expiré</v>
      </c>
      <c r="Y271" s="65" t="n">
        <f aca="false">IFERROR(IF(X271="Mensuelle",V271*12,IF(X271="Annuelle",V271,IF(X271="Unique",V271,0))),"")</f>
        <v>0</v>
      </c>
    </row>
    <row r="272" customFormat="false" ht="15" hidden="false" customHeight="false" outlineLevel="0" collapsed="false">
      <c r="J272" s="62" t="n">
        <f aca="false">IFERROR(H272-I272,"")</f>
        <v>0</v>
      </c>
      <c r="R272" s="63" t="n">
        <f aca="true">IFERROR(Q272-TODAY(),"")</f>
        <v>-46126</v>
      </c>
      <c r="T272" s="64" t="str">
        <f aca="true">IFERROR(IF(R272="","—",IF(R272&lt;TODAY(),"🔴 Expiré",IF(R272&lt;TODAY()+30,"🔴 Urgent",IF(R272&lt;TODAY()+90,"⚠ Bientôt","✅ OK")))),"—")</f>
        <v>🔴 Expiré</v>
      </c>
      <c r="Y272" s="65" t="n">
        <f aca="false">IFERROR(IF(X272="Mensuelle",V272*12,IF(X272="Annuelle",V272,IF(X272="Unique",V272,0))),"")</f>
        <v>0</v>
      </c>
    </row>
    <row r="273" customFormat="false" ht="15" hidden="false" customHeight="false" outlineLevel="0" collapsed="false">
      <c r="J273" s="62" t="n">
        <f aca="false">IFERROR(H273-I273,"")</f>
        <v>0</v>
      </c>
      <c r="R273" s="63" t="n">
        <f aca="true">IFERROR(Q273-TODAY(),"")</f>
        <v>-46126</v>
      </c>
      <c r="T273" s="64" t="str">
        <f aca="true">IFERROR(IF(R273="","—",IF(R273&lt;TODAY(),"🔴 Expiré",IF(R273&lt;TODAY()+30,"🔴 Urgent",IF(R273&lt;TODAY()+90,"⚠ Bientôt","✅ OK")))),"—")</f>
        <v>🔴 Expiré</v>
      </c>
      <c r="Y273" s="65" t="n">
        <f aca="false">IFERROR(IF(X273="Mensuelle",V273*12,IF(X273="Annuelle",V273,IF(X273="Unique",V273,0))),"")</f>
        <v>0</v>
      </c>
    </row>
    <row r="274" customFormat="false" ht="15" hidden="false" customHeight="false" outlineLevel="0" collapsed="false">
      <c r="J274" s="62" t="n">
        <f aca="false">IFERROR(H274-I274,"")</f>
        <v>0</v>
      </c>
      <c r="R274" s="63" t="n">
        <f aca="true">IFERROR(Q274-TODAY(),"")</f>
        <v>-46126</v>
      </c>
      <c r="T274" s="64" t="str">
        <f aca="true">IFERROR(IF(R274="","—",IF(R274&lt;TODAY(),"🔴 Expiré",IF(R274&lt;TODAY()+30,"🔴 Urgent",IF(R274&lt;TODAY()+90,"⚠ Bientôt","✅ OK")))),"—")</f>
        <v>🔴 Expiré</v>
      </c>
      <c r="Y274" s="65" t="n">
        <f aca="false">IFERROR(IF(X274="Mensuelle",V274*12,IF(X274="Annuelle",V274,IF(X274="Unique",V274,0))),"")</f>
        <v>0</v>
      </c>
    </row>
    <row r="275" customFormat="false" ht="15" hidden="false" customHeight="false" outlineLevel="0" collapsed="false">
      <c r="J275" s="62" t="n">
        <f aca="false">IFERROR(H275-I275,"")</f>
        <v>0</v>
      </c>
      <c r="R275" s="63" t="n">
        <f aca="true">IFERROR(Q275-TODAY(),"")</f>
        <v>-46126</v>
      </c>
      <c r="T275" s="64" t="str">
        <f aca="true">IFERROR(IF(R275="","—",IF(R275&lt;TODAY(),"🔴 Expiré",IF(R275&lt;TODAY()+30,"🔴 Urgent",IF(R275&lt;TODAY()+90,"⚠ Bientôt","✅ OK")))),"—")</f>
        <v>🔴 Expiré</v>
      </c>
      <c r="Y275" s="65" t="n">
        <f aca="false">IFERROR(IF(X275="Mensuelle",V275*12,IF(X275="Annuelle",V275,IF(X275="Unique",V275,0))),"")</f>
        <v>0</v>
      </c>
    </row>
    <row r="276" customFormat="false" ht="15" hidden="false" customHeight="false" outlineLevel="0" collapsed="false">
      <c r="J276" s="62" t="n">
        <f aca="false">IFERROR(H276-I276,"")</f>
        <v>0</v>
      </c>
      <c r="R276" s="63" t="n">
        <f aca="true">IFERROR(Q276-TODAY(),"")</f>
        <v>-46126</v>
      </c>
      <c r="T276" s="64" t="str">
        <f aca="true">IFERROR(IF(R276="","—",IF(R276&lt;TODAY(),"🔴 Expiré",IF(R276&lt;TODAY()+30,"🔴 Urgent",IF(R276&lt;TODAY()+90,"⚠ Bientôt","✅ OK")))),"—")</f>
        <v>🔴 Expiré</v>
      </c>
      <c r="Y276" s="65" t="n">
        <f aca="false">IFERROR(IF(X276="Mensuelle",V276*12,IF(X276="Annuelle",V276,IF(X276="Unique",V276,0))),"")</f>
        <v>0</v>
      </c>
    </row>
    <row r="277" customFormat="false" ht="15" hidden="false" customHeight="false" outlineLevel="0" collapsed="false">
      <c r="J277" s="62" t="n">
        <f aca="false">IFERROR(H277-I277,"")</f>
        <v>0</v>
      </c>
      <c r="R277" s="63" t="n">
        <f aca="true">IFERROR(Q277-TODAY(),"")</f>
        <v>-46126</v>
      </c>
      <c r="T277" s="64" t="str">
        <f aca="true">IFERROR(IF(R277="","—",IF(R277&lt;TODAY(),"🔴 Expiré",IF(R277&lt;TODAY()+30,"🔴 Urgent",IF(R277&lt;TODAY()+90,"⚠ Bientôt","✅ OK")))),"—")</f>
        <v>🔴 Expiré</v>
      </c>
      <c r="Y277" s="65" t="n">
        <f aca="false">IFERROR(IF(X277="Mensuelle",V277*12,IF(X277="Annuelle",V277,IF(X277="Unique",V277,0))),"")</f>
        <v>0</v>
      </c>
    </row>
    <row r="278" customFormat="false" ht="15" hidden="false" customHeight="false" outlineLevel="0" collapsed="false">
      <c r="J278" s="62" t="n">
        <f aca="false">IFERROR(H278-I278,"")</f>
        <v>0</v>
      </c>
      <c r="R278" s="63" t="n">
        <f aca="true">IFERROR(Q278-TODAY(),"")</f>
        <v>-46126</v>
      </c>
      <c r="T278" s="64" t="str">
        <f aca="true">IFERROR(IF(R278="","—",IF(R278&lt;TODAY(),"🔴 Expiré",IF(R278&lt;TODAY()+30,"🔴 Urgent",IF(R278&lt;TODAY()+90,"⚠ Bientôt","✅ OK")))),"—")</f>
        <v>🔴 Expiré</v>
      </c>
      <c r="Y278" s="65" t="n">
        <f aca="false">IFERROR(IF(X278="Mensuelle",V278*12,IF(X278="Annuelle",V278,IF(X278="Unique",V278,0))),"")</f>
        <v>0</v>
      </c>
    </row>
    <row r="279" customFormat="false" ht="15" hidden="false" customHeight="false" outlineLevel="0" collapsed="false">
      <c r="J279" s="62" t="n">
        <f aca="false">IFERROR(H279-I279,"")</f>
        <v>0</v>
      </c>
      <c r="R279" s="63" t="n">
        <f aca="true">IFERROR(Q279-TODAY(),"")</f>
        <v>-46126</v>
      </c>
      <c r="T279" s="64" t="str">
        <f aca="true">IFERROR(IF(R279="","—",IF(R279&lt;TODAY(),"🔴 Expiré",IF(R279&lt;TODAY()+30,"🔴 Urgent",IF(R279&lt;TODAY()+90,"⚠ Bientôt","✅ OK")))),"—")</f>
        <v>🔴 Expiré</v>
      </c>
      <c r="Y279" s="65" t="n">
        <f aca="false">IFERROR(IF(X279="Mensuelle",V279*12,IF(X279="Annuelle",V279,IF(X279="Unique",V279,0))),"")</f>
        <v>0</v>
      </c>
    </row>
    <row r="280" customFormat="false" ht="15" hidden="false" customHeight="false" outlineLevel="0" collapsed="false">
      <c r="J280" s="62" t="n">
        <f aca="false">IFERROR(H280-I280,"")</f>
        <v>0</v>
      </c>
      <c r="R280" s="63" t="n">
        <f aca="true">IFERROR(Q280-TODAY(),"")</f>
        <v>-46126</v>
      </c>
      <c r="T280" s="64" t="str">
        <f aca="true">IFERROR(IF(R280="","—",IF(R280&lt;TODAY(),"🔴 Expiré",IF(R280&lt;TODAY()+30,"🔴 Urgent",IF(R280&lt;TODAY()+90,"⚠ Bientôt","✅ OK")))),"—")</f>
        <v>🔴 Expiré</v>
      </c>
      <c r="Y280" s="65" t="n">
        <f aca="false">IFERROR(IF(X280="Mensuelle",V280*12,IF(X280="Annuelle",V280,IF(X280="Unique",V280,0))),"")</f>
        <v>0</v>
      </c>
    </row>
    <row r="281" customFormat="false" ht="15" hidden="false" customHeight="false" outlineLevel="0" collapsed="false">
      <c r="J281" s="62" t="n">
        <f aca="false">IFERROR(H281-I281,"")</f>
        <v>0</v>
      </c>
      <c r="R281" s="63" t="n">
        <f aca="true">IFERROR(Q281-TODAY(),"")</f>
        <v>-46126</v>
      </c>
      <c r="T281" s="64" t="str">
        <f aca="true">IFERROR(IF(R281="","—",IF(R281&lt;TODAY(),"🔴 Expiré",IF(R281&lt;TODAY()+30,"🔴 Urgent",IF(R281&lt;TODAY()+90,"⚠ Bientôt","✅ OK")))),"—")</f>
        <v>🔴 Expiré</v>
      </c>
      <c r="Y281" s="65" t="n">
        <f aca="false">IFERROR(IF(X281="Mensuelle",V281*12,IF(X281="Annuelle",V281,IF(X281="Unique",V281,0))),"")</f>
        <v>0</v>
      </c>
    </row>
    <row r="282" customFormat="false" ht="15" hidden="false" customHeight="false" outlineLevel="0" collapsed="false">
      <c r="J282" s="62" t="n">
        <f aca="false">IFERROR(H282-I282,"")</f>
        <v>0</v>
      </c>
      <c r="R282" s="63" t="n">
        <f aca="true">IFERROR(Q282-TODAY(),"")</f>
        <v>-46126</v>
      </c>
      <c r="T282" s="64" t="str">
        <f aca="true">IFERROR(IF(R282="","—",IF(R282&lt;TODAY(),"🔴 Expiré",IF(R282&lt;TODAY()+30,"🔴 Urgent",IF(R282&lt;TODAY()+90,"⚠ Bientôt","✅ OK")))),"—")</f>
        <v>🔴 Expiré</v>
      </c>
      <c r="Y282" s="65" t="n">
        <f aca="false">IFERROR(IF(X282="Mensuelle",V282*12,IF(X282="Annuelle",V282,IF(X282="Unique",V282,0))),"")</f>
        <v>0</v>
      </c>
    </row>
    <row r="283" customFormat="false" ht="15" hidden="false" customHeight="false" outlineLevel="0" collapsed="false">
      <c r="J283" s="62" t="n">
        <f aca="false">IFERROR(H283-I283,"")</f>
        <v>0</v>
      </c>
      <c r="R283" s="63" t="n">
        <f aca="true">IFERROR(Q283-TODAY(),"")</f>
        <v>-46126</v>
      </c>
      <c r="T283" s="64" t="str">
        <f aca="true">IFERROR(IF(R283="","—",IF(R283&lt;TODAY(),"🔴 Expiré",IF(R283&lt;TODAY()+30,"🔴 Urgent",IF(R283&lt;TODAY()+90,"⚠ Bientôt","✅ OK")))),"—")</f>
        <v>🔴 Expiré</v>
      </c>
      <c r="Y283" s="65" t="n">
        <f aca="false">IFERROR(IF(X283="Mensuelle",V283*12,IF(X283="Annuelle",V283,IF(X283="Unique",V283,0))),"")</f>
        <v>0</v>
      </c>
    </row>
    <row r="284" customFormat="false" ht="15" hidden="false" customHeight="false" outlineLevel="0" collapsed="false">
      <c r="J284" s="62" t="n">
        <f aca="false">IFERROR(H284-I284,"")</f>
        <v>0</v>
      </c>
      <c r="R284" s="63" t="n">
        <f aca="true">IFERROR(Q284-TODAY(),"")</f>
        <v>-46126</v>
      </c>
      <c r="T284" s="64" t="str">
        <f aca="true">IFERROR(IF(R284="","—",IF(R284&lt;TODAY(),"🔴 Expiré",IF(R284&lt;TODAY()+30,"🔴 Urgent",IF(R284&lt;TODAY()+90,"⚠ Bientôt","✅ OK")))),"—")</f>
        <v>🔴 Expiré</v>
      </c>
      <c r="Y284" s="65" t="n">
        <f aca="false">IFERROR(IF(X284="Mensuelle",V284*12,IF(X284="Annuelle",V284,IF(X284="Unique",V284,0))),"")</f>
        <v>0</v>
      </c>
    </row>
    <row r="285" customFormat="false" ht="15" hidden="false" customHeight="false" outlineLevel="0" collapsed="false">
      <c r="J285" s="62" t="n">
        <f aca="false">IFERROR(H285-I285,"")</f>
        <v>0</v>
      </c>
      <c r="R285" s="63" t="n">
        <f aca="true">IFERROR(Q285-TODAY(),"")</f>
        <v>-46126</v>
      </c>
      <c r="T285" s="64" t="str">
        <f aca="true">IFERROR(IF(R285="","—",IF(R285&lt;TODAY(),"🔴 Expiré",IF(R285&lt;TODAY()+30,"🔴 Urgent",IF(R285&lt;TODAY()+90,"⚠ Bientôt","✅ OK")))),"—")</f>
        <v>🔴 Expiré</v>
      </c>
      <c r="Y285" s="65" t="n">
        <f aca="false">IFERROR(IF(X285="Mensuelle",V285*12,IF(X285="Annuelle",V285,IF(X285="Unique",V285,0))),"")</f>
        <v>0</v>
      </c>
    </row>
    <row r="286" customFormat="false" ht="15" hidden="false" customHeight="false" outlineLevel="0" collapsed="false">
      <c r="J286" s="62" t="n">
        <f aca="false">IFERROR(H286-I286,"")</f>
        <v>0</v>
      </c>
      <c r="R286" s="63" t="n">
        <f aca="true">IFERROR(Q286-TODAY(),"")</f>
        <v>-46126</v>
      </c>
      <c r="T286" s="64" t="str">
        <f aca="true">IFERROR(IF(R286="","—",IF(R286&lt;TODAY(),"🔴 Expiré",IF(R286&lt;TODAY()+30,"🔴 Urgent",IF(R286&lt;TODAY()+90,"⚠ Bientôt","✅ OK")))),"—")</f>
        <v>🔴 Expiré</v>
      </c>
      <c r="Y286" s="65" t="n">
        <f aca="false">IFERROR(IF(X286="Mensuelle",V286*12,IF(X286="Annuelle",V286,IF(X286="Unique",V286,0))),"")</f>
        <v>0</v>
      </c>
    </row>
    <row r="287" customFormat="false" ht="15" hidden="false" customHeight="false" outlineLevel="0" collapsed="false">
      <c r="J287" s="62" t="n">
        <f aca="false">IFERROR(H287-I287,"")</f>
        <v>0</v>
      </c>
      <c r="R287" s="63" t="n">
        <f aca="true">IFERROR(Q287-TODAY(),"")</f>
        <v>-46126</v>
      </c>
      <c r="T287" s="64" t="str">
        <f aca="true">IFERROR(IF(R287="","—",IF(R287&lt;TODAY(),"🔴 Expiré",IF(R287&lt;TODAY()+30,"🔴 Urgent",IF(R287&lt;TODAY()+90,"⚠ Bientôt","✅ OK")))),"—")</f>
        <v>🔴 Expiré</v>
      </c>
      <c r="Y287" s="65" t="n">
        <f aca="false">IFERROR(IF(X287="Mensuelle",V287*12,IF(X287="Annuelle",V287,IF(X287="Unique",V287,0))),"")</f>
        <v>0</v>
      </c>
    </row>
    <row r="288" customFormat="false" ht="15" hidden="false" customHeight="false" outlineLevel="0" collapsed="false">
      <c r="J288" s="62" t="n">
        <f aca="false">IFERROR(H288-I288,"")</f>
        <v>0</v>
      </c>
      <c r="R288" s="63" t="n">
        <f aca="true">IFERROR(Q288-TODAY(),"")</f>
        <v>-46126</v>
      </c>
      <c r="T288" s="64" t="str">
        <f aca="true">IFERROR(IF(R288="","—",IF(R288&lt;TODAY(),"🔴 Expiré",IF(R288&lt;TODAY()+30,"🔴 Urgent",IF(R288&lt;TODAY()+90,"⚠ Bientôt","✅ OK")))),"—")</f>
        <v>🔴 Expiré</v>
      </c>
      <c r="Y288" s="65" t="n">
        <f aca="false">IFERROR(IF(X288="Mensuelle",V288*12,IF(X288="Annuelle",V288,IF(X288="Unique",V288,0))),"")</f>
        <v>0</v>
      </c>
    </row>
    <row r="289" customFormat="false" ht="15" hidden="false" customHeight="false" outlineLevel="0" collapsed="false">
      <c r="J289" s="62" t="n">
        <f aca="false">IFERROR(H289-I289,"")</f>
        <v>0</v>
      </c>
      <c r="R289" s="63" t="n">
        <f aca="true">IFERROR(Q289-TODAY(),"")</f>
        <v>-46126</v>
      </c>
      <c r="T289" s="64" t="str">
        <f aca="true">IFERROR(IF(R289="","—",IF(R289&lt;TODAY(),"🔴 Expiré",IF(R289&lt;TODAY()+30,"🔴 Urgent",IF(R289&lt;TODAY()+90,"⚠ Bientôt","✅ OK")))),"—")</f>
        <v>🔴 Expiré</v>
      </c>
      <c r="Y289" s="65" t="n">
        <f aca="false">IFERROR(IF(X289="Mensuelle",V289*12,IF(X289="Annuelle",V289,IF(X289="Unique",V289,0))),"")</f>
        <v>0</v>
      </c>
    </row>
    <row r="290" customFormat="false" ht="15" hidden="false" customHeight="false" outlineLevel="0" collapsed="false">
      <c r="J290" s="62" t="n">
        <f aca="false">IFERROR(H290-I290,"")</f>
        <v>0</v>
      </c>
      <c r="R290" s="63" t="n">
        <f aca="true">IFERROR(Q290-TODAY(),"")</f>
        <v>-46126</v>
      </c>
      <c r="T290" s="64" t="str">
        <f aca="true">IFERROR(IF(R290="","—",IF(R290&lt;TODAY(),"🔴 Expiré",IF(R290&lt;TODAY()+30,"🔴 Urgent",IF(R290&lt;TODAY()+90,"⚠ Bientôt","✅ OK")))),"—")</f>
        <v>🔴 Expiré</v>
      </c>
      <c r="Y290" s="65" t="n">
        <f aca="false">IFERROR(IF(X290="Mensuelle",V290*12,IF(X290="Annuelle",V290,IF(X290="Unique",V290,0))),"")</f>
        <v>0</v>
      </c>
    </row>
    <row r="291" customFormat="false" ht="15" hidden="false" customHeight="false" outlineLevel="0" collapsed="false">
      <c r="J291" s="62" t="n">
        <f aca="false">IFERROR(H291-I291,"")</f>
        <v>0</v>
      </c>
      <c r="R291" s="63" t="n">
        <f aca="true">IFERROR(Q291-TODAY(),"")</f>
        <v>-46126</v>
      </c>
      <c r="T291" s="64" t="str">
        <f aca="true">IFERROR(IF(R291="","—",IF(R291&lt;TODAY(),"🔴 Expiré",IF(R291&lt;TODAY()+30,"🔴 Urgent",IF(R291&lt;TODAY()+90,"⚠ Bientôt","✅ OK")))),"—")</f>
        <v>🔴 Expiré</v>
      </c>
      <c r="Y291" s="65" t="n">
        <f aca="false">IFERROR(IF(X291="Mensuelle",V291*12,IF(X291="Annuelle",V291,IF(X291="Unique",V291,0))),"")</f>
        <v>0</v>
      </c>
    </row>
    <row r="292" customFormat="false" ht="15" hidden="false" customHeight="false" outlineLevel="0" collapsed="false">
      <c r="J292" s="62" t="n">
        <f aca="false">IFERROR(H292-I292,"")</f>
        <v>0</v>
      </c>
      <c r="R292" s="63" t="n">
        <f aca="true">IFERROR(Q292-TODAY(),"")</f>
        <v>-46126</v>
      </c>
      <c r="T292" s="64" t="str">
        <f aca="true">IFERROR(IF(R292="","—",IF(R292&lt;TODAY(),"🔴 Expiré",IF(R292&lt;TODAY()+30,"🔴 Urgent",IF(R292&lt;TODAY()+90,"⚠ Bientôt","✅ OK")))),"—")</f>
        <v>🔴 Expiré</v>
      </c>
      <c r="Y292" s="65" t="n">
        <f aca="false">IFERROR(IF(X292="Mensuelle",V292*12,IF(X292="Annuelle",V292,IF(X292="Unique",V292,0))),"")</f>
        <v>0</v>
      </c>
    </row>
    <row r="293" customFormat="false" ht="15" hidden="false" customHeight="false" outlineLevel="0" collapsed="false">
      <c r="J293" s="62" t="n">
        <f aca="false">IFERROR(H293-I293,"")</f>
        <v>0</v>
      </c>
      <c r="R293" s="63" t="n">
        <f aca="true">IFERROR(Q293-TODAY(),"")</f>
        <v>-46126</v>
      </c>
      <c r="T293" s="64" t="str">
        <f aca="true">IFERROR(IF(R293="","—",IF(R293&lt;TODAY(),"🔴 Expiré",IF(R293&lt;TODAY()+30,"🔴 Urgent",IF(R293&lt;TODAY()+90,"⚠ Bientôt","✅ OK")))),"—")</f>
        <v>🔴 Expiré</v>
      </c>
      <c r="Y293" s="65" t="n">
        <f aca="false">IFERROR(IF(X293="Mensuelle",V293*12,IF(X293="Annuelle",V293,IF(X293="Unique",V293,0))),"")</f>
        <v>0</v>
      </c>
    </row>
    <row r="294" customFormat="false" ht="15" hidden="false" customHeight="false" outlineLevel="0" collapsed="false">
      <c r="J294" s="62" t="n">
        <f aca="false">IFERROR(H294-I294,"")</f>
        <v>0</v>
      </c>
      <c r="R294" s="63" t="n">
        <f aca="true">IFERROR(Q294-TODAY(),"")</f>
        <v>-46126</v>
      </c>
      <c r="T294" s="64" t="str">
        <f aca="true">IFERROR(IF(R294="","—",IF(R294&lt;TODAY(),"🔴 Expiré",IF(R294&lt;TODAY()+30,"🔴 Urgent",IF(R294&lt;TODAY()+90,"⚠ Bientôt","✅ OK")))),"—")</f>
        <v>🔴 Expiré</v>
      </c>
      <c r="Y294" s="65" t="n">
        <f aca="false">IFERROR(IF(X294="Mensuelle",V294*12,IF(X294="Annuelle",V294,IF(X294="Unique",V294,0))),"")</f>
        <v>0</v>
      </c>
    </row>
    <row r="295" customFormat="false" ht="15" hidden="false" customHeight="false" outlineLevel="0" collapsed="false">
      <c r="J295" s="62" t="n">
        <f aca="false">IFERROR(H295-I295,"")</f>
        <v>0</v>
      </c>
      <c r="R295" s="63" t="n">
        <f aca="true">IFERROR(Q295-TODAY(),"")</f>
        <v>-46126</v>
      </c>
      <c r="T295" s="64" t="str">
        <f aca="true">IFERROR(IF(R295="","—",IF(R295&lt;TODAY(),"🔴 Expiré",IF(R295&lt;TODAY()+30,"🔴 Urgent",IF(R295&lt;TODAY()+90,"⚠ Bientôt","✅ OK")))),"—")</f>
        <v>🔴 Expiré</v>
      </c>
      <c r="Y295" s="65" t="n">
        <f aca="false">IFERROR(IF(X295="Mensuelle",V295*12,IF(X295="Annuelle",V295,IF(X295="Unique",V295,0))),"")</f>
        <v>0</v>
      </c>
    </row>
    <row r="296" customFormat="false" ht="15" hidden="false" customHeight="false" outlineLevel="0" collapsed="false">
      <c r="J296" s="62" t="n">
        <f aca="false">IFERROR(H296-I296,"")</f>
        <v>0</v>
      </c>
      <c r="R296" s="63" t="n">
        <f aca="true">IFERROR(Q296-TODAY(),"")</f>
        <v>-46126</v>
      </c>
      <c r="T296" s="64" t="str">
        <f aca="true">IFERROR(IF(R296="","—",IF(R296&lt;TODAY(),"🔴 Expiré",IF(R296&lt;TODAY()+30,"🔴 Urgent",IF(R296&lt;TODAY()+90,"⚠ Bientôt","✅ OK")))),"—")</f>
        <v>🔴 Expiré</v>
      </c>
      <c r="Y296" s="65" t="n">
        <f aca="false">IFERROR(IF(X296="Mensuelle",V296*12,IF(X296="Annuelle",V296,IF(X296="Unique",V296,0))),"")</f>
        <v>0</v>
      </c>
    </row>
    <row r="297" customFormat="false" ht="15" hidden="false" customHeight="false" outlineLevel="0" collapsed="false">
      <c r="J297" s="62" t="n">
        <f aca="false">IFERROR(H297-I297,"")</f>
        <v>0</v>
      </c>
      <c r="R297" s="63" t="n">
        <f aca="true">IFERROR(Q297-TODAY(),"")</f>
        <v>-46126</v>
      </c>
      <c r="T297" s="64" t="str">
        <f aca="true">IFERROR(IF(R297="","—",IF(R297&lt;TODAY(),"🔴 Expiré",IF(R297&lt;TODAY()+30,"🔴 Urgent",IF(R297&lt;TODAY()+90,"⚠ Bientôt","✅ OK")))),"—")</f>
        <v>🔴 Expiré</v>
      </c>
      <c r="Y297" s="65" t="n">
        <f aca="false">IFERROR(IF(X297="Mensuelle",V297*12,IF(X297="Annuelle",V297,IF(X297="Unique",V297,0))),"")</f>
        <v>0</v>
      </c>
    </row>
    <row r="298" customFormat="false" ht="15" hidden="false" customHeight="false" outlineLevel="0" collapsed="false">
      <c r="J298" s="62" t="n">
        <f aca="false">IFERROR(H298-I298,"")</f>
        <v>0</v>
      </c>
      <c r="R298" s="63" t="n">
        <f aca="true">IFERROR(Q298-TODAY(),"")</f>
        <v>-46126</v>
      </c>
      <c r="T298" s="64" t="str">
        <f aca="true">IFERROR(IF(R298="","—",IF(R298&lt;TODAY(),"🔴 Expiré",IF(R298&lt;TODAY()+30,"🔴 Urgent",IF(R298&lt;TODAY()+90,"⚠ Bientôt","✅ OK")))),"—")</f>
        <v>🔴 Expiré</v>
      </c>
      <c r="Y298" s="65" t="n">
        <f aca="false">IFERROR(IF(X298="Mensuelle",V298*12,IF(X298="Annuelle",V298,IF(X298="Unique",V298,0))),"")</f>
        <v>0</v>
      </c>
    </row>
    <row r="299" customFormat="false" ht="15" hidden="false" customHeight="false" outlineLevel="0" collapsed="false">
      <c r="J299" s="62" t="n">
        <f aca="false">IFERROR(H299-I299,"")</f>
        <v>0</v>
      </c>
      <c r="R299" s="63" t="n">
        <f aca="true">IFERROR(Q299-TODAY(),"")</f>
        <v>-46126</v>
      </c>
      <c r="T299" s="64" t="str">
        <f aca="true">IFERROR(IF(R299="","—",IF(R299&lt;TODAY(),"🔴 Expiré",IF(R299&lt;TODAY()+30,"🔴 Urgent",IF(R299&lt;TODAY()+90,"⚠ Bientôt","✅ OK")))),"—")</f>
        <v>🔴 Expiré</v>
      </c>
      <c r="Y299" s="65" t="n">
        <f aca="false">IFERROR(IF(X299="Mensuelle",V299*12,IF(X299="Annuelle",V299,IF(X299="Unique",V299,0))),"")</f>
        <v>0</v>
      </c>
    </row>
    <row r="300" customFormat="false" ht="15" hidden="false" customHeight="false" outlineLevel="0" collapsed="false">
      <c r="J300" s="62" t="n">
        <f aca="false">IFERROR(H300-I300,"")</f>
        <v>0</v>
      </c>
      <c r="R300" s="63" t="n">
        <f aca="true">IFERROR(Q300-TODAY(),"")</f>
        <v>-46126</v>
      </c>
      <c r="T300" s="64" t="str">
        <f aca="true">IFERROR(IF(R300="","—",IF(R300&lt;TODAY(),"🔴 Expiré",IF(R300&lt;TODAY()+30,"🔴 Urgent",IF(R300&lt;TODAY()+90,"⚠ Bientôt","✅ OK")))),"—")</f>
        <v>🔴 Expiré</v>
      </c>
      <c r="Y300" s="65" t="n">
        <f aca="false">IFERROR(IF(X300="Mensuelle",V300*12,IF(X300="Annuelle",V300,IF(X300="Unique",V300,0))),"")</f>
        <v>0</v>
      </c>
    </row>
    <row r="301" customFormat="false" ht="15" hidden="false" customHeight="false" outlineLevel="0" collapsed="false">
      <c r="J301" s="62" t="n">
        <f aca="false">IFERROR(H301-I301,"")</f>
        <v>0</v>
      </c>
      <c r="R301" s="63" t="n">
        <f aca="true">IFERROR(Q301-TODAY(),"")</f>
        <v>-46126</v>
      </c>
      <c r="T301" s="64" t="str">
        <f aca="true">IFERROR(IF(R301="","—",IF(R301&lt;TODAY(),"🔴 Expiré",IF(R301&lt;TODAY()+30,"🔴 Urgent",IF(R301&lt;TODAY()+90,"⚠ Bientôt","✅ OK")))),"—")</f>
        <v>🔴 Expiré</v>
      </c>
      <c r="Y301" s="65" t="n">
        <f aca="false">IFERROR(IF(X301="Mensuelle",V301*12,IF(X301="Annuelle",V301,IF(X301="Unique",V301,0))),"")</f>
        <v>0</v>
      </c>
    </row>
    <row r="302" customFormat="false" ht="15" hidden="false" customHeight="false" outlineLevel="0" collapsed="false">
      <c r="J302" s="62" t="n">
        <f aca="false">IFERROR(H302-I302,"")</f>
        <v>0</v>
      </c>
      <c r="R302" s="63" t="n">
        <f aca="true">IFERROR(Q302-TODAY(),"")</f>
        <v>-46126</v>
      </c>
      <c r="T302" s="64" t="str">
        <f aca="true">IFERROR(IF(R302="","—",IF(R302&lt;TODAY(),"🔴 Expiré",IF(R302&lt;TODAY()+30,"🔴 Urgent",IF(R302&lt;TODAY()+90,"⚠ Bientôt","✅ OK")))),"—")</f>
        <v>🔴 Expiré</v>
      </c>
      <c r="Y302" s="65" t="n">
        <f aca="false">IFERROR(IF(X302="Mensuelle",V302*12,IF(X302="Annuelle",V302,IF(X302="Unique",V302,0))),"")</f>
        <v>0</v>
      </c>
    </row>
    <row r="303" customFormat="false" ht="15" hidden="false" customHeight="false" outlineLevel="0" collapsed="false">
      <c r="J303" s="62" t="n">
        <f aca="false">IFERROR(H303-I303,"")</f>
        <v>0</v>
      </c>
      <c r="R303" s="63" t="n">
        <f aca="true">IFERROR(Q303-TODAY(),"")</f>
        <v>-46126</v>
      </c>
      <c r="T303" s="64" t="str">
        <f aca="true">IFERROR(IF(R303="","—",IF(R303&lt;TODAY(),"🔴 Expiré",IF(R303&lt;TODAY()+30,"🔴 Urgent",IF(R303&lt;TODAY()+90,"⚠ Bientôt","✅ OK")))),"—")</f>
        <v>🔴 Expiré</v>
      </c>
      <c r="Y303" s="65" t="n">
        <f aca="false">IFERROR(IF(X303="Mensuelle",V303*12,IF(X303="Annuelle",V303,IF(X303="Unique",V303,0))),"")</f>
        <v>0</v>
      </c>
    </row>
    <row r="304" customFormat="false" ht="15" hidden="false" customHeight="false" outlineLevel="0" collapsed="false">
      <c r="J304" s="62" t="n">
        <f aca="false">IFERROR(H304-I304,"")</f>
        <v>0</v>
      </c>
      <c r="R304" s="63" t="n">
        <f aca="true">IFERROR(Q304-TODAY(),"")</f>
        <v>-46126</v>
      </c>
      <c r="T304" s="64" t="str">
        <f aca="true">IFERROR(IF(R304="","—",IF(R304&lt;TODAY(),"🔴 Expiré",IF(R304&lt;TODAY()+30,"🔴 Urgent",IF(R304&lt;TODAY()+90,"⚠ Bientôt","✅ OK")))),"—")</f>
        <v>🔴 Expiré</v>
      </c>
      <c r="Y304" s="65" t="n">
        <f aca="false">IFERROR(IF(X304="Mensuelle",V304*12,IF(X304="Annuelle",V304,IF(X304="Unique",V304,0))),"")</f>
        <v>0</v>
      </c>
    </row>
    <row r="305" customFormat="false" ht="15" hidden="false" customHeight="false" outlineLevel="0" collapsed="false">
      <c r="J305" s="62" t="n">
        <f aca="false">IFERROR(H305-I305,"")</f>
        <v>0</v>
      </c>
      <c r="R305" s="63" t="n">
        <f aca="true">IFERROR(Q305-TODAY(),"")</f>
        <v>-46126</v>
      </c>
      <c r="T305" s="64" t="str">
        <f aca="true">IFERROR(IF(R305="","—",IF(R305&lt;TODAY(),"🔴 Expiré",IF(R305&lt;TODAY()+30,"🔴 Urgent",IF(R305&lt;TODAY()+90,"⚠ Bientôt","✅ OK")))),"—")</f>
        <v>🔴 Expiré</v>
      </c>
      <c r="Y305" s="65" t="n">
        <f aca="false">IFERROR(IF(X305="Mensuelle",V305*12,IF(X305="Annuelle",V305,IF(X305="Unique",V305,0))),"")</f>
        <v>0</v>
      </c>
    </row>
    <row r="306" customFormat="false" ht="15" hidden="false" customHeight="false" outlineLevel="0" collapsed="false">
      <c r="J306" s="62" t="n">
        <f aca="false">IFERROR(H306-I306,"")</f>
        <v>0</v>
      </c>
      <c r="R306" s="63" t="n">
        <f aca="true">IFERROR(Q306-TODAY(),"")</f>
        <v>-46126</v>
      </c>
      <c r="T306" s="64" t="str">
        <f aca="true">IFERROR(IF(R306="","—",IF(R306&lt;TODAY(),"🔴 Expiré",IF(R306&lt;TODAY()+30,"🔴 Urgent",IF(R306&lt;TODAY()+90,"⚠ Bientôt","✅ OK")))),"—")</f>
        <v>🔴 Expiré</v>
      </c>
      <c r="Y306" s="65" t="n">
        <f aca="false">IFERROR(IF(X306="Mensuelle",V306*12,IF(X306="Annuelle",V306,IF(X306="Unique",V306,0))),"")</f>
        <v>0</v>
      </c>
    </row>
    <row r="307" customFormat="false" ht="15" hidden="false" customHeight="false" outlineLevel="0" collapsed="false">
      <c r="J307" s="62" t="n">
        <f aca="false">IFERROR(H307-I307,"")</f>
        <v>0</v>
      </c>
      <c r="R307" s="63" t="n">
        <f aca="true">IFERROR(Q307-TODAY(),"")</f>
        <v>-46126</v>
      </c>
      <c r="T307" s="64" t="str">
        <f aca="true">IFERROR(IF(R307="","—",IF(R307&lt;TODAY(),"🔴 Expiré",IF(R307&lt;TODAY()+30,"🔴 Urgent",IF(R307&lt;TODAY()+90,"⚠ Bientôt","✅ OK")))),"—")</f>
        <v>🔴 Expiré</v>
      </c>
      <c r="Y307" s="65" t="n">
        <f aca="false">IFERROR(IF(X307="Mensuelle",V307*12,IF(X307="Annuelle",V307,IF(X307="Unique",V307,0))),"")</f>
        <v>0</v>
      </c>
    </row>
    <row r="308" customFormat="false" ht="15" hidden="false" customHeight="false" outlineLevel="0" collapsed="false">
      <c r="J308" s="62" t="n">
        <f aca="false">IFERROR(H308-I308,"")</f>
        <v>0</v>
      </c>
      <c r="R308" s="63" t="n">
        <f aca="true">IFERROR(Q308-TODAY(),"")</f>
        <v>-46126</v>
      </c>
      <c r="T308" s="64" t="str">
        <f aca="true">IFERROR(IF(R308="","—",IF(R308&lt;TODAY(),"🔴 Expiré",IF(R308&lt;TODAY()+30,"🔴 Urgent",IF(R308&lt;TODAY()+90,"⚠ Bientôt","✅ OK")))),"—")</f>
        <v>🔴 Expiré</v>
      </c>
      <c r="Y308" s="65" t="n">
        <f aca="false">IFERROR(IF(X308="Mensuelle",V308*12,IF(X308="Annuelle",V308,IF(X308="Unique",V308,0))),"")</f>
        <v>0</v>
      </c>
    </row>
    <row r="309" customFormat="false" ht="15" hidden="false" customHeight="false" outlineLevel="0" collapsed="false">
      <c r="J309" s="62" t="n">
        <f aca="false">IFERROR(H309-I309,"")</f>
        <v>0</v>
      </c>
      <c r="R309" s="63" t="n">
        <f aca="true">IFERROR(Q309-TODAY(),"")</f>
        <v>-46126</v>
      </c>
      <c r="T309" s="64" t="str">
        <f aca="true">IFERROR(IF(R309="","—",IF(R309&lt;TODAY(),"🔴 Expiré",IF(R309&lt;TODAY()+30,"🔴 Urgent",IF(R309&lt;TODAY()+90,"⚠ Bientôt","✅ OK")))),"—")</f>
        <v>🔴 Expiré</v>
      </c>
      <c r="Y309" s="65" t="n">
        <f aca="false">IFERROR(IF(X309="Mensuelle",V309*12,IF(X309="Annuelle",V309,IF(X309="Unique",V309,0))),"")</f>
        <v>0</v>
      </c>
    </row>
    <row r="310" customFormat="false" ht="15" hidden="false" customHeight="false" outlineLevel="0" collapsed="false">
      <c r="J310" s="62" t="n">
        <f aca="false">IFERROR(H310-I310,"")</f>
        <v>0</v>
      </c>
      <c r="R310" s="63" t="n">
        <f aca="true">IFERROR(Q310-TODAY(),"")</f>
        <v>-46126</v>
      </c>
      <c r="T310" s="64" t="str">
        <f aca="true">IFERROR(IF(R310="","—",IF(R310&lt;TODAY(),"🔴 Expiré",IF(R310&lt;TODAY()+30,"🔴 Urgent",IF(R310&lt;TODAY()+90,"⚠ Bientôt","✅ OK")))),"—")</f>
        <v>🔴 Expiré</v>
      </c>
      <c r="Y310" s="65" t="n">
        <f aca="false">IFERROR(IF(X310="Mensuelle",V310*12,IF(X310="Annuelle",V310,IF(X310="Unique",V310,0))),"")</f>
        <v>0</v>
      </c>
    </row>
    <row r="311" customFormat="false" ht="15" hidden="false" customHeight="false" outlineLevel="0" collapsed="false">
      <c r="J311" s="62" t="n">
        <f aca="false">IFERROR(H311-I311,"")</f>
        <v>0</v>
      </c>
      <c r="R311" s="63" t="n">
        <f aca="true">IFERROR(Q311-TODAY(),"")</f>
        <v>-46126</v>
      </c>
      <c r="T311" s="64" t="str">
        <f aca="true">IFERROR(IF(R311="","—",IF(R311&lt;TODAY(),"🔴 Expiré",IF(R311&lt;TODAY()+30,"🔴 Urgent",IF(R311&lt;TODAY()+90,"⚠ Bientôt","✅ OK")))),"—")</f>
        <v>🔴 Expiré</v>
      </c>
      <c r="Y311" s="65" t="n">
        <f aca="false">IFERROR(IF(X311="Mensuelle",V311*12,IF(X311="Annuelle",V311,IF(X311="Unique",V311,0))),"")</f>
        <v>0</v>
      </c>
    </row>
    <row r="312" customFormat="false" ht="15" hidden="false" customHeight="false" outlineLevel="0" collapsed="false">
      <c r="J312" s="62" t="n">
        <f aca="false">IFERROR(H312-I312,"")</f>
        <v>0</v>
      </c>
      <c r="R312" s="63" t="n">
        <f aca="true">IFERROR(Q312-TODAY(),"")</f>
        <v>-46126</v>
      </c>
      <c r="T312" s="64" t="str">
        <f aca="true">IFERROR(IF(R312="","—",IF(R312&lt;TODAY(),"🔴 Expiré",IF(R312&lt;TODAY()+30,"🔴 Urgent",IF(R312&lt;TODAY()+90,"⚠ Bientôt","✅ OK")))),"—")</f>
        <v>🔴 Expiré</v>
      </c>
      <c r="Y312" s="65" t="n">
        <f aca="false">IFERROR(IF(X312="Mensuelle",V312*12,IF(X312="Annuelle",V312,IF(X312="Unique",V312,0))),"")</f>
        <v>0</v>
      </c>
    </row>
    <row r="313" customFormat="false" ht="15" hidden="false" customHeight="false" outlineLevel="0" collapsed="false">
      <c r="J313" s="62" t="n">
        <f aca="false">IFERROR(H313-I313,"")</f>
        <v>0</v>
      </c>
      <c r="R313" s="63" t="n">
        <f aca="true">IFERROR(Q313-TODAY(),"")</f>
        <v>-46126</v>
      </c>
      <c r="T313" s="64" t="str">
        <f aca="true">IFERROR(IF(R313="","—",IF(R313&lt;TODAY(),"🔴 Expiré",IF(R313&lt;TODAY()+30,"🔴 Urgent",IF(R313&lt;TODAY()+90,"⚠ Bientôt","✅ OK")))),"—")</f>
        <v>🔴 Expiré</v>
      </c>
      <c r="Y313" s="65" t="n">
        <f aca="false">IFERROR(IF(X313="Mensuelle",V313*12,IF(X313="Annuelle",V313,IF(X313="Unique",V313,0))),"")</f>
        <v>0</v>
      </c>
    </row>
    <row r="314" customFormat="false" ht="15" hidden="false" customHeight="false" outlineLevel="0" collapsed="false">
      <c r="J314" s="62" t="n">
        <f aca="false">IFERROR(H314-I314,"")</f>
        <v>0</v>
      </c>
      <c r="R314" s="63" t="n">
        <f aca="true">IFERROR(Q314-TODAY(),"")</f>
        <v>-46126</v>
      </c>
      <c r="T314" s="64" t="str">
        <f aca="true">IFERROR(IF(R314="","—",IF(R314&lt;TODAY(),"🔴 Expiré",IF(R314&lt;TODAY()+30,"🔴 Urgent",IF(R314&lt;TODAY()+90,"⚠ Bientôt","✅ OK")))),"—")</f>
        <v>🔴 Expiré</v>
      </c>
      <c r="Y314" s="65" t="n">
        <f aca="false">IFERROR(IF(X314="Mensuelle",V314*12,IF(X314="Annuelle",V314,IF(X314="Unique",V314,0))),"")</f>
        <v>0</v>
      </c>
    </row>
    <row r="315" customFormat="false" ht="15" hidden="false" customHeight="false" outlineLevel="0" collapsed="false">
      <c r="J315" s="62" t="n">
        <f aca="false">IFERROR(H315-I315,"")</f>
        <v>0</v>
      </c>
      <c r="R315" s="63" t="n">
        <f aca="true">IFERROR(Q315-TODAY(),"")</f>
        <v>-46126</v>
      </c>
      <c r="T315" s="64" t="str">
        <f aca="true">IFERROR(IF(R315="","—",IF(R315&lt;TODAY(),"🔴 Expiré",IF(R315&lt;TODAY()+30,"🔴 Urgent",IF(R315&lt;TODAY()+90,"⚠ Bientôt","✅ OK")))),"—")</f>
        <v>🔴 Expiré</v>
      </c>
      <c r="Y315" s="65" t="n">
        <f aca="false">IFERROR(IF(X315="Mensuelle",V315*12,IF(X315="Annuelle",V315,IF(X315="Unique",V315,0))),"")</f>
        <v>0</v>
      </c>
    </row>
    <row r="316" customFormat="false" ht="15" hidden="false" customHeight="false" outlineLevel="0" collapsed="false">
      <c r="J316" s="62" t="n">
        <f aca="false">IFERROR(H316-I316,"")</f>
        <v>0</v>
      </c>
      <c r="R316" s="63" t="n">
        <f aca="true">IFERROR(Q316-TODAY(),"")</f>
        <v>-46126</v>
      </c>
      <c r="T316" s="64" t="str">
        <f aca="true">IFERROR(IF(R316="","—",IF(R316&lt;TODAY(),"🔴 Expiré",IF(R316&lt;TODAY()+30,"🔴 Urgent",IF(R316&lt;TODAY()+90,"⚠ Bientôt","✅ OK")))),"—")</f>
        <v>🔴 Expiré</v>
      </c>
      <c r="Y316" s="65" t="n">
        <f aca="false">IFERROR(IF(X316="Mensuelle",V316*12,IF(X316="Annuelle",V316,IF(X316="Unique",V316,0))),"")</f>
        <v>0</v>
      </c>
    </row>
    <row r="317" customFormat="false" ht="15" hidden="false" customHeight="false" outlineLevel="0" collapsed="false">
      <c r="J317" s="62" t="n">
        <f aca="false">IFERROR(H317-I317,"")</f>
        <v>0</v>
      </c>
      <c r="R317" s="63" t="n">
        <f aca="true">IFERROR(Q317-TODAY(),"")</f>
        <v>-46126</v>
      </c>
      <c r="T317" s="64" t="str">
        <f aca="true">IFERROR(IF(R317="","—",IF(R317&lt;TODAY(),"🔴 Expiré",IF(R317&lt;TODAY()+30,"🔴 Urgent",IF(R317&lt;TODAY()+90,"⚠ Bientôt","✅ OK")))),"—")</f>
        <v>🔴 Expiré</v>
      </c>
      <c r="Y317" s="65" t="n">
        <f aca="false">IFERROR(IF(X317="Mensuelle",V317*12,IF(X317="Annuelle",V317,IF(X317="Unique",V317,0))),"")</f>
        <v>0</v>
      </c>
    </row>
    <row r="318" customFormat="false" ht="15" hidden="false" customHeight="false" outlineLevel="0" collapsed="false">
      <c r="J318" s="62" t="n">
        <f aca="false">IFERROR(H318-I318,"")</f>
        <v>0</v>
      </c>
      <c r="R318" s="63" t="n">
        <f aca="true">IFERROR(Q318-TODAY(),"")</f>
        <v>-46126</v>
      </c>
      <c r="T318" s="64" t="str">
        <f aca="true">IFERROR(IF(R318="","—",IF(R318&lt;TODAY(),"🔴 Expiré",IF(R318&lt;TODAY()+30,"🔴 Urgent",IF(R318&lt;TODAY()+90,"⚠ Bientôt","✅ OK")))),"—")</f>
        <v>🔴 Expiré</v>
      </c>
      <c r="Y318" s="65" t="n">
        <f aca="false">IFERROR(IF(X318="Mensuelle",V318*12,IF(X318="Annuelle",V318,IF(X318="Unique",V318,0))),"")</f>
        <v>0</v>
      </c>
    </row>
    <row r="319" customFormat="false" ht="15" hidden="false" customHeight="false" outlineLevel="0" collapsed="false">
      <c r="J319" s="62" t="n">
        <f aca="false">IFERROR(H319-I319,"")</f>
        <v>0</v>
      </c>
      <c r="R319" s="63" t="n">
        <f aca="true">IFERROR(Q319-TODAY(),"")</f>
        <v>-46126</v>
      </c>
      <c r="T319" s="64" t="str">
        <f aca="true">IFERROR(IF(R319="","—",IF(R319&lt;TODAY(),"🔴 Expiré",IF(R319&lt;TODAY()+30,"🔴 Urgent",IF(R319&lt;TODAY()+90,"⚠ Bientôt","✅ OK")))),"—")</f>
        <v>🔴 Expiré</v>
      </c>
      <c r="Y319" s="65" t="n">
        <f aca="false">IFERROR(IF(X319="Mensuelle",V319*12,IF(X319="Annuelle",V319,IF(X319="Unique",V319,0))),"")</f>
        <v>0</v>
      </c>
    </row>
    <row r="320" customFormat="false" ht="15" hidden="false" customHeight="false" outlineLevel="0" collapsed="false">
      <c r="J320" s="62" t="n">
        <f aca="false">IFERROR(H320-I320,"")</f>
        <v>0</v>
      </c>
      <c r="R320" s="63" t="n">
        <f aca="true">IFERROR(Q320-TODAY(),"")</f>
        <v>-46126</v>
      </c>
      <c r="T320" s="64" t="str">
        <f aca="true">IFERROR(IF(R320="","—",IF(R320&lt;TODAY(),"🔴 Expiré",IF(R320&lt;TODAY()+30,"🔴 Urgent",IF(R320&lt;TODAY()+90,"⚠ Bientôt","✅ OK")))),"—")</f>
        <v>🔴 Expiré</v>
      </c>
      <c r="Y320" s="65" t="n">
        <f aca="false">IFERROR(IF(X320="Mensuelle",V320*12,IF(X320="Annuelle",V320,IF(X320="Unique",V320,0))),"")</f>
        <v>0</v>
      </c>
    </row>
    <row r="321" customFormat="false" ht="15" hidden="false" customHeight="false" outlineLevel="0" collapsed="false">
      <c r="J321" s="62" t="n">
        <f aca="false">IFERROR(H321-I321,"")</f>
        <v>0</v>
      </c>
      <c r="R321" s="63" t="n">
        <f aca="true">IFERROR(Q321-TODAY(),"")</f>
        <v>-46126</v>
      </c>
      <c r="T321" s="64" t="str">
        <f aca="true">IFERROR(IF(R321="","—",IF(R321&lt;TODAY(),"🔴 Expiré",IF(R321&lt;TODAY()+30,"🔴 Urgent",IF(R321&lt;TODAY()+90,"⚠ Bientôt","✅ OK")))),"—")</f>
        <v>🔴 Expiré</v>
      </c>
      <c r="Y321" s="65" t="n">
        <f aca="false">IFERROR(IF(X321="Mensuelle",V321*12,IF(X321="Annuelle",V321,IF(X321="Unique",V321,0))),"")</f>
        <v>0</v>
      </c>
    </row>
    <row r="322" customFormat="false" ht="15" hidden="false" customHeight="false" outlineLevel="0" collapsed="false">
      <c r="J322" s="62" t="n">
        <f aca="false">IFERROR(H322-I322,"")</f>
        <v>0</v>
      </c>
      <c r="R322" s="63" t="n">
        <f aca="true">IFERROR(Q322-TODAY(),"")</f>
        <v>-46126</v>
      </c>
      <c r="T322" s="64" t="str">
        <f aca="true">IFERROR(IF(R322="","—",IF(R322&lt;TODAY(),"🔴 Expiré",IF(R322&lt;TODAY()+30,"🔴 Urgent",IF(R322&lt;TODAY()+90,"⚠ Bientôt","✅ OK")))),"—")</f>
        <v>🔴 Expiré</v>
      </c>
      <c r="Y322" s="65" t="n">
        <f aca="false">IFERROR(IF(X322="Mensuelle",V322*12,IF(X322="Annuelle",V322,IF(X322="Unique",V322,0))),"")</f>
        <v>0</v>
      </c>
    </row>
    <row r="323" customFormat="false" ht="15" hidden="false" customHeight="false" outlineLevel="0" collapsed="false">
      <c r="J323" s="62" t="n">
        <f aca="false">IFERROR(H323-I323,"")</f>
        <v>0</v>
      </c>
      <c r="R323" s="63" t="n">
        <f aca="true">IFERROR(Q323-TODAY(),"")</f>
        <v>-46126</v>
      </c>
      <c r="T323" s="64" t="str">
        <f aca="true">IFERROR(IF(R323="","—",IF(R323&lt;TODAY(),"🔴 Expiré",IF(R323&lt;TODAY()+30,"🔴 Urgent",IF(R323&lt;TODAY()+90,"⚠ Bientôt","✅ OK")))),"—")</f>
        <v>🔴 Expiré</v>
      </c>
      <c r="Y323" s="65" t="n">
        <f aca="false">IFERROR(IF(X323="Mensuelle",V323*12,IF(X323="Annuelle",V323,IF(X323="Unique",V323,0))),"")</f>
        <v>0</v>
      </c>
    </row>
    <row r="324" customFormat="false" ht="15" hidden="false" customHeight="false" outlineLevel="0" collapsed="false">
      <c r="J324" s="62" t="n">
        <f aca="false">IFERROR(H324-I324,"")</f>
        <v>0</v>
      </c>
      <c r="R324" s="63" t="n">
        <f aca="true">IFERROR(Q324-TODAY(),"")</f>
        <v>-46126</v>
      </c>
      <c r="T324" s="64" t="str">
        <f aca="true">IFERROR(IF(R324="","—",IF(R324&lt;TODAY(),"🔴 Expiré",IF(R324&lt;TODAY()+30,"🔴 Urgent",IF(R324&lt;TODAY()+90,"⚠ Bientôt","✅ OK")))),"—")</f>
        <v>🔴 Expiré</v>
      </c>
      <c r="Y324" s="65" t="n">
        <f aca="false">IFERROR(IF(X324="Mensuelle",V324*12,IF(X324="Annuelle",V324,IF(X324="Unique",V324,0))),"")</f>
        <v>0</v>
      </c>
    </row>
    <row r="325" customFormat="false" ht="15" hidden="false" customHeight="false" outlineLevel="0" collapsed="false">
      <c r="J325" s="62" t="n">
        <f aca="false">IFERROR(H325-I325,"")</f>
        <v>0</v>
      </c>
      <c r="R325" s="63" t="n">
        <f aca="true">IFERROR(Q325-TODAY(),"")</f>
        <v>-46126</v>
      </c>
      <c r="T325" s="64" t="str">
        <f aca="true">IFERROR(IF(R325="","—",IF(R325&lt;TODAY(),"🔴 Expiré",IF(R325&lt;TODAY()+30,"🔴 Urgent",IF(R325&lt;TODAY()+90,"⚠ Bientôt","✅ OK")))),"—")</f>
        <v>🔴 Expiré</v>
      </c>
      <c r="Y325" s="65" t="n">
        <f aca="false">IFERROR(IF(X325="Mensuelle",V325*12,IF(X325="Annuelle",V325,IF(X325="Unique",V325,0))),"")</f>
        <v>0</v>
      </c>
    </row>
    <row r="326" customFormat="false" ht="15" hidden="false" customHeight="false" outlineLevel="0" collapsed="false">
      <c r="J326" s="62" t="n">
        <f aca="false">IFERROR(H326-I326,"")</f>
        <v>0</v>
      </c>
      <c r="R326" s="63" t="n">
        <f aca="true">IFERROR(Q326-TODAY(),"")</f>
        <v>-46126</v>
      </c>
      <c r="T326" s="64" t="str">
        <f aca="true">IFERROR(IF(R326="","—",IF(R326&lt;TODAY(),"🔴 Expiré",IF(R326&lt;TODAY()+30,"🔴 Urgent",IF(R326&lt;TODAY()+90,"⚠ Bientôt","✅ OK")))),"—")</f>
        <v>🔴 Expiré</v>
      </c>
      <c r="Y326" s="65" t="n">
        <f aca="false">IFERROR(IF(X326="Mensuelle",V326*12,IF(X326="Annuelle",V326,IF(X326="Unique",V326,0))),"")</f>
        <v>0</v>
      </c>
    </row>
    <row r="327" customFormat="false" ht="15" hidden="false" customHeight="false" outlineLevel="0" collapsed="false">
      <c r="J327" s="62" t="n">
        <f aca="false">IFERROR(H327-I327,"")</f>
        <v>0</v>
      </c>
      <c r="R327" s="63" t="n">
        <f aca="true">IFERROR(Q327-TODAY(),"")</f>
        <v>-46126</v>
      </c>
      <c r="T327" s="64" t="str">
        <f aca="true">IFERROR(IF(R327="","—",IF(R327&lt;TODAY(),"🔴 Expiré",IF(R327&lt;TODAY()+30,"🔴 Urgent",IF(R327&lt;TODAY()+90,"⚠ Bientôt","✅ OK")))),"—")</f>
        <v>🔴 Expiré</v>
      </c>
      <c r="Y327" s="65" t="n">
        <f aca="false">IFERROR(IF(X327="Mensuelle",V327*12,IF(X327="Annuelle",V327,IF(X327="Unique",V327,0))),"")</f>
        <v>0</v>
      </c>
    </row>
    <row r="328" customFormat="false" ht="15" hidden="false" customHeight="false" outlineLevel="0" collapsed="false">
      <c r="J328" s="62" t="n">
        <f aca="false">IFERROR(H328-I328,"")</f>
        <v>0</v>
      </c>
      <c r="R328" s="63" t="n">
        <f aca="true">IFERROR(Q328-TODAY(),"")</f>
        <v>-46126</v>
      </c>
      <c r="T328" s="64" t="str">
        <f aca="true">IFERROR(IF(R328="","—",IF(R328&lt;TODAY(),"🔴 Expiré",IF(R328&lt;TODAY()+30,"🔴 Urgent",IF(R328&lt;TODAY()+90,"⚠ Bientôt","✅ OK")))),"—")</f>
        <v>🔴 Expiré</v>
      </c>
      <c r="Y328" s="65" t="n">
        <f aca="false">IFERROR(IF(X328="Mensuelle",V328*12,IF(X328="Annuelle",V328,IF(X328="Unique",V328,0))),"")</f>
        <v>0</v>
      </c>
    </row>
    <row r="329" customFormat="false" ht="15" hidden="false" customHeight="false" outlineLevel="0" collapsed="false">
      <c r="J329" s="62" t="n">
        <f aca="false">IFERROR(H329-I329,"")</f>
        <v>0</v>
      </c>
      <c r="R329" s="63" t="n">
        <f aca="true">IFERROR(Q329-TODAY(),"")</f>
        <v>-46126</v>
      </c>
      <c r="T329" s="64" t="str">
        <f aca="true">IFERROR(IF(R329="","—",IF(R329&lt;TODAY(),"🔴 Expiré",IF(R329&lt;TODAY()+30,"🔴 Urgent",IF(R329&lt;TODAY()+90,"⚠ Bientôt","✅ OK")))),"—")</f>
        <v>🔴 Expiré</v>
      </c>
      <c r="Y329" s="65" t="n">
        <f aca="false">IFERROR(IF(X329="Mensuelle",V329*12,IF(X329="Annuelle",V329,IF(X329="Unique",V329,0))),"")</f>
        <v>0</v>
      </c>
    </row>
    <row r="330" customFormat="false" ht="15" hidden="false" customHeight="false" outlineLevel="0" collapsed="false">
      <c r="J330" s="62" t="n">
        <f aca="false">IFERROR(H330-I330,"")</f>
        <v>0</v>
      </c>
      <c r="R330" s="63" t="n">
        <f aca="true">IFERROR(Q330-TODAY(),"")</f>
        <v>-46126</v>
      </c>
      <c r="T330" s="64" t="str">
        <f aca="true">IFERROR(IF(R330="","—",IF(R330&lt;TODAY(),"🔴 Expiré",IF(R330&lt;TODAY()+30,"🔴 Urgent",IF(R330&lt;TODAY()+90,"⚠ Bientôt","✅ OK")))),"—")</f>
        <v>🔴 Expiré</v>
      </c>
      <c r="Y330" s="65" t="n">
        <f aca="false">IFERROR(IF(X330="Mensuelle",V330*12,IF(X330="Annuelle",V330,IF(X330="Unique",V330,0))),"")</f>
        <v>0</v>
      </c>
    </row>
    <row r="331" customFormat="false" ht="15" hidden="false" customHeight="false" outlineLevel="0" collapsed="false">
      <c r="J331" s="62" t="n">
        <f aca="false">IFERROR(H331-I331,"")</f>
        <v>0</v>
      </c>
      <c r="R331" s="63" t="n">
        <f aca="true">IFERROR(Q331-TODAY(),"")</f>
        <v>-46126</v>
      </c>
      <c r="T331" s="64" t="str">
        <f aca="true">IFERROR(IF(R331="","—",IF(R331&lt;TODAY(),"🔴 Expiré",IF(R331&lt;TODAY()+30,"🔴 Urgent",IF(R331&lt;TODAY()+90,"⚠ Bientôt","✅ OK")))),"—")</f>
        <v>🔴 Expiré</v>
      </c>
      <c r="Y331" s="65" t="n">
        <f aca="false">IFERROR(IF(X331="Mensuelle",V331*12,IF(X331="Annuelle",V331,IF(X331="Unique",V331,0))),"")</f>
        <v>0</v>
      </c>
    </row>
    <row r="332" customFormat="false" ht="15" hidden="false" customHeight="false" outlineLevel="0" collapsed="false">
      <c r="J332" s="62" t="n">
        <f aca="false">IFERROR(H332-I332,"")</f>
        <v>0</v>
      </c>
      <c r="R332" s="63" t="n">
        <f aca="true">IFERROR(Q332-TODAY(),"")</f>
        <v>-46126</v>
      </c>
      <c r="T332" s="64" t="str">
        <f aca="true">IFERROR(IF(R332="","—",IF(R332&lt;TODAY(),"🔴 Expiré",IF(R332&lt;TODAY()+30,"🔴 Urgent",IF(R332&lt;TODAY()+90,"⚠ Bientôt","✅ OK")))),"—")</f>
        <v>🔴 Expiré</v>
      </c>
      <c r="Y332" s="65" t="n">
        <f aca="false">IFERROR(IF(X332="Mensuelle",V332*12,IF(X332="Annuelle",V332,IF(X332="Unique",V332,0))),"")</f>
        <v>0</v>
      </c>
    </row>
    <row r="333" customFormat="false" ht="15" hidden="false" customHeight="false" outlineLevel="0" collapsed="false">
      <c r="J333" s="62" t="n">
        <f aca="false">IFERROR(H333-I333,"")</f>
        <v>0</v>
      </c>
      <c r="R333" s="63" t="n">
        <f aca="true">IFERROR(Q333-TODAY(),"")</f>
        <v>-46126</v>
      </c>
      <c r="T333" s="64" t="str">
        <f aca="true">IFERROR(IF(R333="","—",IF(R333&lt;TODAY(),"🔴 Expiré",IF(R333&lt;TODAY()+30,"🔴 Urgent",IF(R333&lt;TODAY()+90,"⚠ Bientôt","✅ OK")))),"—")</f>
        <v>🔴 Expiré</v>
      </c>
      <c r="Y333" s="65" t="n">
        <f aca="false">IFERROR(IF(X333="Mensuelle",V333*12,IF(X333="Annuelle",V333,IF(X333="Unique",V333,0))),"")</f>
        <v>0</v>
      </c>
    </row>
    <row r="334" customFormat="false" ht="15" hidden="false" customHeight="false" outlineLevel="0" collapsed="false">
      <c r="J334" s="62" t="n">
        <f aca="false">IFERROR(H334-I334,"")</f>
        <v>0</v>
      </c>
      <c r="R334" s="63" t="n">
        <f aca="true">IFERROR(Q334-TODAY(),"")</f>
        <v>-46126</v>
      </c>
      <c r="T334" s="64" t="str">
        <f aca="true">IFERROR(IF(R334="","—",IF(R334&lt;TODAY(),"🔴 Expiré",IF(R334&lt;TODAY()+30,"🔴 Urgent",IF(R334&lt;TODAY()+90,"⚠ Bientôt","✅ OK")))),"—")</f>
        <v>🔴 Expiré</v>
      </c>
      <c r="Y334" s="65" t="n">
        <f aca="false">IFERROR(IF(X334="Mensuelle",V334*12,IF(X334="Annuelle",V334,IF(X334="Unique",V334,0))),"")</f>
        <v>0</v>
      </c>
    </row>
    <row r="335" customFormat="false" ht="15" hidden="false" customHeight="false" outlineLevel="0" collapsed="false">
      <c r="J335" s="62" t="n">
        <f aca="false">IFERROR(H335-I335,"")</f>
        <v>0</v>
      </c>
      <c r="R335" s="63" t="n">
        <f aca="true">IFERROR(Q335-TODAY(),"")</f>
        <v>-46126</v>
      </c>
      <c r="T335" s="64" t="str">
        <f aca="true">IFERROR(IF(R335="","—",IF(R335&lt;TODAY(),"🔴 Expiré",IF(R335&lt;TODAY()+30,"🔴 Urgent",IF(R335&lt;TODAY()+90,"⚠ Bientôt","✅ OK")))),"—")</f>
        <v>🔴 Expiré</v>
      </c>
      <c r="Y335" s="65" t="n">
        <f aca="false">IFERROR(IF(X335="Mensuelle",V335*12,IF(X335="Annuelle",V335,IF(X335="Unique",V335,0))),"")</f>
        <v>0</v>
      </c>
    </row>
    <row r="336" customFormat="false" ht="15" hidden="false" customHeight="false" outlineLevel="0" collapsed="false">
      <c r="J336" s="62" t="n">
        <f aca="false">IFERROR(H336-I336,"")</f>
        <v>0</v>
      </c>
      <c r="R336" s="63" t="n">
        <f aca="true">IFERROR(Q336-TODAY(),"")</f>
        <v>-46126</v>
      </c>
      <c r="T336" s="64" t="str">
        <f aca="true">IFERROR(IF(R336="","—",IF(R336&lt;TODAY(),"🔴 Expiré",IF(R336&lt;TODAY()+30,"🔴 Urgent",IF(R336&lt;TODAY()+90,"⚠ Bientôt","✅ OK")))),"—")</f>
        <v>🔴 Expiré</v>
      </c>
      <c r="Y336" s="65" t="n">
        <f aca="false">IFERROR(IF(X336="Mensuelle",V336*12,IF(X336="Annuelle",V336,IF(X336="Unique",V336,0))),"")</f>
        <v>0</v>
      </c>
    </row>
    <row r="337" customFormat="false" ht="15" hidden="false" customHeight="false" outlineLevel="0" collapsed="false">
      <c r="J337" s="62" t="n">
        <f aca="false">IFERROR(H337-I337,"")</f>
        <v>0</v>
      </c>
      <c r="R337" s="63" t="n">
        <f aca="true">IFERROR(Q337-TODAY(),"")</f>
        <v>-46126</v>
      </c>
      <c r="T337" s="64" t="str">
        <f aca="true">IFERROR(IF(R337="","—",IF(R337&lt;TODAY(),"🔴 Expiré",IF(R337&lt;TODAY()+30,"🔴 Urgent",IF(R337&lt;TODAY()+90,"⚠ Bientôt","✅ OK")))),"—")</f>
        <v>🔴 Expiré</v>
      </c>
      <c r="Y337" s="65" t="n">
        <f aca="false">IFERROR(IF(X337="Mensuelle",V337*12,IF(X337="Annuelle",V337,IF(X337="Unique",V337,0))),"")</f>
        <v>0</v>
      </c>
    </row>
    <row r="338" customFormat="false" ht="15" hidden="false" customHeight="false" outlineLevel="0" collapsed="false">
      <c r="J338" s="62" t="n">
        <f aca="false">IFERROR(H338-I338,"")</f>
        <v>0</v>
      </c>
      <c r="R338" s="63" t="n">
        <f aca="true">IFERROR(Q338-TODAY(),"")</f>
        <v>-46126</v>
      </c>
      <c r="T338" s="64" t="str">
        <f aca="true">IFERROR(IF(R338="","—",IF(R338&lt;TODAY(),"🔴 Expiré",IF(R338&lt;TODAY()+30,"🔴 Urgent",IF(R338&lt;TODAY()+90,"⚠ Bientôt","✅ OK")))),"—")</f>
        <v>🔴 Expiré</v>
      </c>
      <c r="Y338" s="65" t="n">
        <f aca="false">IFERROR(IF(X338="Mensuelle",V338*12,IF(X338="Annuelle",V338,IF(X338="Unique",V338,0))),"")</f>
        <v>0</v>
      </c>
    </row>
    <row r="339" customFormat="false" ht="15" hidden="false" customHeight="false" outlineLevel="0" collapsed="false">
      <c r="J339" s="62" t="n">
        <f aca="false">IFERROR(H339-I339,"")</f>
        <v>0</v>
      </c>
      <c r="R339" s="63" t="n">
        <f aca="true">IFERROR(Q339-TODAY(),"")</f>
        <v>-46126</v>
      </c>
      <c r="T339" s="64" t="str">
        <f aca="true">IFERROR(IF(R339="","—",IF(R339&lt;TODAY(),"🔴 Expiré",IF(R339&lt;TODAY()+30,"🔴 Urgent",IF(R339&lt;TODAY()+90,"⚠ Bientôt","✅ OK")))),"—")</f>
        <v>🔴 Expiré</v>
      </c>
      <c r="Y339" s="65" t="n">
        <f aca="false">IFERROR(IF(X339="Mensuelle",V339*12,IF(X339="Annuelle",V339,IF(X339="Unique",V339,0))),"")</f>
        <v>0</v>
      </c>
    </row>
    <row r="340" customFormat="false" ht="15" hidden="false" customHeight="false" outlineLevel="0" collapsed="false">
      <c r="J340" s="62" t="n">
        <f aca="false">IFERROR(H340-I340,"")</f>
        <v>0</v>
      </c>
      <c r="R340" s="63" t="n">
        <f aca="true">IFERROR(Q340-TODAY(),"")</f>
        <v>-46126</v>
      </c>
      <c r="T340" s="64" t="str">
        <f aca="true">IFERROR(IF(R340="","—",IF(R340&lt;TODAY(),"🔴 Expiré",IF(R340&lt;TODAY()+30,"🔴 Urgent",IF(R340&lt;TODAY()+90,"⚠ Bientôt","✅ OK")))),"—")</f>
        <v>🔴 Expiré</v>
      </c>
      <c r="Y340" s="65" t="n">
        <f aca="false">IFERROR(IF(X340="Mensuelle",V340*12,IF(X340="Annuelle",V340,IF(X340="Unique",V340,0))),"")</f>
        <v>0</v>
      </c>
    </row>
    <row r="341" customFormat="false" ht="15" hidden="false" customHeight="false" outlineLevel="0" collapsed="false">
      <c r="J341" s="62" t="n">
        <f aca="false">IFERROR(H341-I341,"")</f>
        <v>0</v>
      </c>
      <c r="R341" s="63" t="n">
        <f aca="true">IFERROR(Q341-TODAY(),"")</f>
        <v>-46126</v>
      </c>
      <c r="T341" s="64" t="str">
        <f aca="true">IFERROR(IF(R341="","—",IF(R341&lt;TODAY(),"🔴 Expiré",IF(R341&lt;TODAY()+30,"🔴 Urgent",IF(R341&lt;TODAY()+90,"⚠ Bientôt","✅ OK")))),"—")</f>
        <v>🔴 Expiré</v>
      </c>
      <c r="Y341" s="65" t="n">
        <f aca="false">IFERROR(IF(X341="Mensuelle",V341*12,IF(X341="Annuelle",V341,IF(X341="Unique",V341,0))),"")</f>
        <v>0</v>
      </c>
    </row>
    <row r="342" customFormat="false" ht="15" hidden="false" customHeight="false" outlineLevel="0" collapsed="false">
      <c r="J342" s="62" t="n">
        <f aca="false">IFERROR(H342-I342,"")</f>
        <v>0</v>
      </c>
      <c r="R342" s="63" t="n">
        <f aca="true">IFERROR(Q342-TODAY(),"")</f>
        <v>-46126</v>
      </c>
      <c r="T342" s="64" t="str">
        <f aca="true">IFERROR(IF(R342="","—",IF(R342&lt;TODAY(),"🔴 Expiré",IF(R342&lt;TODAY()+30,"🔴 Urgent",IF(R342&lt;TODAY()+90,"⚠ Bientôt","✅ OK")))),"—")</f>
        <v>🔴 Expiré</v>
      </c>
      <c r="Y342" s="65" t="n">
        <f aca="false">IFERROR(IF(X342="Mensuelle",V342*12,IF(X342="Annuelle",V342,IF(X342="Unique",V342,0))),"")</f>
        <v>0</v>
      </c>
    </row>
    <row r="343" customFormat="false" ht="15" hidden="false" customHeight="false" outlineLevel="0" collapsed="false">
      <c r="J343" s="62" t="n">
        <f aca="false">IFERROR(H343-I343,"")</f>
        <v>0</v>
      </c>
      <c r="R343" s="63" t="n">
        <f aca="true">IFERROR(Q343-TODAY(),"")</f>
        <v>-46126</v>
      </c>
      <c r="T343" s="64" t="str">
        <f aca="true">IFERROR(IF(R343="","—",IF(R343&lt;TODAY(),"🔴 Expiré",IF(R343&lt;TODAY()+30,"🔴 Urgent",IF(R343&lt;TODAY()+90,"⚠ Bientôt","✅ OK")))),"—")</f>
        <v>🔴 Expiré</v>
      </c>
      <c r="Y343" s="65" t="n">
        <f aca="false">IFERROR(IF(X343="Mensuelle",V343*12,IF(X343="Annuelle",V343,IF(X343="Unique",V343,0))),"")</f>
        <v>0</v>
      </c>
    </row>
    <row r="344" customFormat="false" ht="15" hidden="false" customHeight="false" outlineLevel="0" collapsed="false">
      <c r="J344" s="62" t="n">
        <f aca="false">IFERROR(H344-I344,"")</f>
        <v>0</v>
      </c>
      <c r="R344" s="63" t="n">
        <f aca="true">IFERROR(Q344-TODAY(),"")</f>
        <v>-46126</v>
      </c>
      <c r="T344" s="64" t="str">
        <f aca="true">IFERROR(IF(R344="","—",IF(R344&lt;TODAY(),"🔴 Expiré",IF(R344&lt;TODAY()+30,"🔴 Urgent",IF(R344&lt;TODAY()+90,"⚠ Bientôt","✅ OK")))),"—")</f>
        <v>🔴 Expiré</v>
      </c>
      <c r="Y344" s="65" t="n">
        <f aca="false">IFERROR(IF(X344="Mensuelle",V344*12,IF(X344="Annuelle",V344,IF(X344="Unique",V344,0))),"")</f>
        <v>0</v>
      </c>
    </row>
    <row r="345" customFormat="false" ht="15" hidden="false" customHeight="false" outlineLevel="0" collapsed="false">
      <c r="J345" s="62" t="n">
        <f aca="false">IFERROR(H345-I345,"")</f>
        <v>0</v>
      </c>
      <c r="R345" s="63" t="n">
        <f aca="true">IFERROR(Q345-TODAY(),"")</f>
        <v>-46126</v>
      </c>
      <c r="T345" s="64" t="str">
        <f aca="true">IFERROR(IF(R345="","—",IF(R345&lt;TODAY(),"🔴 Expiré",IF(R345&lt;TODAY()+30,"🔴 Urgent",IF(R345&lt;TODAY()+90,"⚠ Bientôt","✅ OK")))),"—")</f>
        <v>🔴 Expiré</v>
      </c>
      <c r="Y345" s="65" t="n">
        <f aca="false">IFERROR(IF(X345="Mensuelle",V345*12,IF(X345="Annuelle",V345,IF(X345="Unique",V345,0))),"")</f>
        <v>0</v>
      </c>
    </row>
    <row r="346" customFormat="false" ht="15" hidden="false" customHeight="false" outlineLevel="0" collapsed="false">
      <c r="J346" s="62" t="n">
        <f aca="false">IFERROR(H346-I346,"")</f>
        <v>0</v>
      </c>
      <c r="R346" s="63" t="n">
        <f aca="true">IFERROR(Q346-TODAY(),"")</f>
        <v>-46126</v>
      </c>
      <c r="T346" s="64" t="str">
        <f aca="true">IFERROR(IF(R346="","—",IF(R346&lt;TODAY(),"🔴 Expiré",IF(R346&lt;TODAY()+30,"🔴 Urgent",IF(R346&lt;TODAY()+90,"⚠ Bientôt","✅ OK")))),"—")</f>
        <v>🔴 Expiré</v>
      </c>
      <c r="Y346" s="65" t="n">
        <f aca="false">IFERROR(IF(X346="Mensuelle",V346*12,IF(X346="Annuelle",V346,IF(X346="Unique",V346,0))),"")</f>
        <v>0</v>
      </c>
    </row>
    <row r="347" customFormat="false" ht="15" hidden="false" customHeight="false" outlineLevel="0" collapsed="false">
      <c r="J347" s="62" t="n">
        <f aca="false">IFERROR(H347-I347,"")</f>
        <v>0</v>
      </c>
      <c r="R347" s="63" t="n">
        <f aca="true">IFERROR(Q347-TODAY(),"")</f>
        <v>-46126</v>
      </c>
      <c r="T347" s="64" t="str">
        <f aca="true">IFERROR(IF(R347="","—",IF(R347&lt;TODAY(),"🔴 Expiré",IF(R347&lt;TODAY()+30,"🔴 Urgent",IF(R347&lt;TODAY()+90,"⚠ Bientôt","✅ OK")))),"—")</f>
        <v>🔴 Expiré</v>
      </c>
      <c r="Y347" s="65" t="n">
        <f aca="false">IFERROR(IF(X347="Mensuelle",V347*12,IF(X347="Annuelle",V347,IF(X347="Unique",V347,0))),"")</f>
        <v>0</v>
      </c>
    </row>
    <row r="348" customFormat="false" ht="15" hidden="false" customHeight="false" outlineLevel="0" collapsed="false">
      <c r="J348" s="62" t="n">
        <f aca="false">IFERROR(H348-I348,"")</f>
        <v>0</v>
      </c>
      <c r="R348" s="63" t="n">
        <f aca="true">IFERROR(Q348-TODAY(),"")</f>
        <v>-46126</v>
      </c>
      <c r="T348" s="64" t="str">
        <f aca="true">IFERROR(IF(R348="","—",IF(R348&lt;TODAY(),"🔴 Expiré",IF(R348&lt;TODAY()+30,"🔴 Urgent",IF(R348&lt;TODAY()+90,"⚠ Bientôt","✅ OK")))),"—")</f>
        <v>🔴 Expiré</v>
      </c>
      <c r="Y348" s="65" t="n">
        <f aca="false">IFERROR(IF(X348="Mensuelle",V348*12,IF(X348="Annuelle",V348,IF(X348="Unique",V348,0))),"")</f>
        <v>0</v>
      </c>
    </row>
    <row r="349" customFormat="false" ht="15" hidden="false" customHeight="false" outlineLevel="0" collapsed="false">
      <c r="J349" s="62" t="n">
        <f aca="false">IFERROR(H349-I349,"")</f>
        <v>0</v>
      </c>
      <c r="R349" s="63" t="n">
        <f aca="true">IFERROR(Q349-TODAY(),"")</f>
        <v>-46126</v>
      </c>
      <c r="T349" s="64" t="str">
        <f aca="true">IFERROR(IF(R349="","—",IF(R349&lt;TODAY(),"🔴 Expiré",IF(R349&lt;TODAY()+30,"🔴 Urgent",IF(R349&lt;TODAY()+90,"⚠ Bientôt","✅ OK")))),"—")</f>
        <v>🔴 Expiré</v>
      </c>
      <c r="Y349" s="65" t="n">
        <f aca="false">IFERROR(IF(X349="Mensuelle",V349*12,IF(X349="Annuelle",V349,IF(X349="Unique",V349,0))),"")</f>
        <v>0</v>
      </c>
    </row>
    <row r="350" customFormat="false" ht="15" hidden="false" customHeight="false" outlineLevel="0" collapsed="false">
      <c r="J350" s="62" t="n">
        <f aca="false">IFERROR(H350-I350,"")</f>
        <v>0</v>
      </c>
      <c r="R350" s="63" t="n">
        <f aca="true">IFERROR(Q350-TODAY(),"")</f>
        <v>-46126</v>
      </c>
      <c r="T350" s="64" t="str">
        <f aca="true">IFERROR(IF(R350="","—",IF(R350&lt;TODAY(),"🔴 Expiré",IF(R350&lt;TODAY()+30,"🔴 Urgent",IF(R350&lt;TODAY()+90,"⚠ Bientôt","✅ OK")))),"—")</f>
        <v>🔴 Expiré</v>
      </c>
      <c r="Y350" s="65" t="n">
        <f aca="false">IFERROR(IF(X350="Mensuelle",V350*12,IF(X350="Annuelle",V350,IF(X350="Unique",V350,0))),"")</f>
        <v>0</v>
      </c>
    </row>
    <row r="351" customFormat="false" ht="15" hidden="false" customHeight="false" outlineLevel="0" collapsed="false">
      <c r="J351" s="62" t="n">
        <f aca="false">IFERROR(H351-I351,"")</f>
        <v>0</v>
      </c>
      <c r="R351" s="63" t="n">
        <f aca="true">IFERROR(Q351-TODAY(),"")</f>
        <v>-46126</v>
      </c>
      <c r="T351" s="64" t="str">
        <f aca="true">IFERROR(IF(R351="","—",IF(R351&lt;TODAY(),"🔴 Expiré",IF(R351&lt;TODAY()+30,"🔴 Urgent",IF(R351&lt;TODAY()+90,"⚠ Bientôt","✅ OK")))),"—")</f>
        <v>🔴 Expiré</v>
      </c>
      <c r="Y351" s="65" t="n">
        <f aca="false">IFERROR(IF(X351="Mensuelle",V351*12,IF(X351="Annuelle",V351,IF(X351="Unique",V351,0))),"")</f>
        <v>0</v>
      </c>
    </row>
    <row r="352" customFormat="false" ht="15" hidden="false" customHeight="false" outlineLevel="0" collapsed="false">
      <c r="J352" s="62" t="n">
        <f aca="false">IFERROR(H352-I352,"")</f>
        <v>0</v>
      </c>
      <c r="R352" s="63" t="n">
        <f aca="true">IFERROR(Q352-TODAY(),"")</f>
        <v>-46126</v>
      </c>
      <c r="T352" s="64" t="str">
        <f aca="true">IFERROR(IF(R352="","—",IF(R352&lt;TODAY(),"🔴 Expiré",IF(R352&lt;TODAY()+30,"🔴 Urgent",IF(R352&lt;TODAY()+90,"⚠ Bientôt","✅ OK")))),"—")</f>
        <v>🔴 Expiré</v>
      </c>
      <c r="Y352" s="65" t="n">
        <f aca="false">IFERROR(IF(X352="Mensuelle",V352*12,IF(X352="Annuelle",V352,IF(X352="Unique",V352,0))),"")</f>
        <v>0</v>
      </c>
    </row>
    <row r="353" customFormat="false" ht="15" hidden="false" customHeight="false" outlineLevel="0" collapsed="false">
      <c r="J353" s="62" t="n">
        <f aca="false">IFERROR(H353-I353,"")</f>
        <v>0</v>
      </c>
      <c r="R353" s="63" t="n">
        <f aca="true">IFERROR(Q353-TODAY(),"")</f>
        <v>-46126</v>
      </c>
      <c r="T353" s="64" t="str">
        <f aca="true">IFERROR(IF(R353="","—",IF(R353&lt;TODAY(),"🔴 Expiré",IF(R353&lt;TODAY()+30,"🔴 Urgent",IF(R353&lt;TODAY()+90,"⚠ Bientôt","✅ OK")))),"—")</f>
        <v>🔴 Expiré</v>
      </c>
      <c r="Y353" s="65" t="n">
        <f aca="false">IFERROR(IF(X353="Mensuelle",V353*12,IF(X353="Annuelle",V353,IF(X353="Unique",V353,0))),"")</f>
        <v>0</v>
      </c>
    </row>
    <row r="354" customFormat="false" ht="15" hidden="false" customHeight="false" outlineLevel="0" collapsed="false">
      <c r="J354" s="62" t="n">
        <f aca="false">IFERROR(H354-I354,"")</f>
        <v>0</v>
      </c>
      <c r="R354" s="63" t="n">
        <f aca="true">IFERROR(Q354-TODAY(),"")</f>
        <v>-46126</v>
      </c>
      <c r="T354" s="64" t="str">
        <f aca="true">IFERROR(IF(R354="","—",IF(R354&lt;TODAY(),"🔴 Expiré",IF(R354&lt;TODAY()+30,"🔴 Urgent",IF(R354&lt;TODAY()+90,"⚠ Bientôt","✅ OK")))),"—")</f>
        <v>🔴 Expiré</v>
      </c>
      <c r="Y354" s="65" t="n">
        <f aca="false">IFERROR(IF(X354="Mensuelle",V354*12,IF(X354="Annuelle",V354,IF(X354="Unique",V354,0))),"")</f>
        <v>0</v>
      </c>
    </row>
    <row r="355" customFormat="false" ht="15" hidden="false" customHeight="false" outlineLevel="0" collapsed="false">
      <c r="J355" s="62" t="n">
        <f aca="false">IFERROR(H355-I355,"")</f>
        <v>0</v>
      </c>
      <c r="R355" s="63" t="n">
        <f aca="true">IFERROR(Q355-TODAY(),"")</f>
        <v>-46126</v>
      </c>
      <c r="T355" s="64" t="str">
        <f aca="true">IFERROR(IF(R355="","—",IF(R355&lt;TODAY(),"🔴 Expiré",IF(R355&lt;TODAY()+30,"🔴 Urgent",IF(R355&lt;TODAY()+90,"⚠ Bientôt","✅ OK")))),"—")</f>
        <v>🔴 Expiré</v>
      </c>
      <c r="Y355" s="65" t="n">
        <f aca="false">IFERROR(IF(X355="Mensuelle",V355*12,IF(X355="Annuelle",V355,IF(X355="Unique",V355,0))),"")</f>
        <v>0</v>
      </c>
    </row>
    <row r="356" customFormat="false" ht="15" hidden="false" customHeight="false" outlineLevel="0" collapsed="false">
      <c r="J356" s="62" t="n">
        <f aca="false">IFERROR(H356-I356,"")</f>
        <v>0</v>
      </c>
      <c r="R356" s="63" t="n">
        <f aca="true">IFERROR(Q356-TODAY(),"")</f>
        <v>-46126</v>
      </c>
      <c r="T356" s="64" t="str">
        <f aca="true">IFERROR(IF(R356="","—",IF(R356&lt;TODAY(),"🔴 Expiré",IF(R356&lt;TODAY()+30,"🔴 Urgent",IF(R356&lt;TODAY()+90,"⚠ Bientôt","✅ OK")))),"—")</f>
        <v>🔴 Expiré</v>
      </c>
      <c r="Y356" s="65" t="n">
        <f aca="false">IFERROR(IF(X356="Mensuelle",V356*12,IF(X356="Annuelle",V356,IF(X356="Unique",V356,0))),"")</f>
        <v>0</v>
      </c>
    </row>
    <row r="357" customFormat="false" ht="15" hidden="false" customHeight="false" outlineLevel="0" collapsed="false">
      <c r="J357" s="62" t="n">
        <f aca="false">IFERROR(H357-I357,"")</f>
        <v>0</v>
      </c>
      <c r="R357" s="63" t="n">
        <f aca="true">IFERROR(Q357-TODAY(),"")</f>
        <v>-46126</v>
      </c>
      <c r="T357" s="64" t="str">
        <f aca="true">IFERROR(IF(R357="","—",IF(R357&lt;TODAY(),"🔴 Expiré",IF(R357&lt;TODAY()+30,"🔴 Urgent",IF(R357&lt;TODAY()+90,"⚠ Bientôt","✅ OK")))),"—")</f>
        <v>🔴 Expiré</v>
      </c>
      <c r="Y357" s="65" t="n">
        <f aca="false">IFERROR(IF(X357="Mensuelle",V357*12,IF(X357="Annuelle",V357,IF(X357="Unique",V357,0))),"")</f>
        <v>0</v>
      </c>
    </row>
    <row r="358" customFormat="false" ht="15" hidden="false" customHeight="false" outlineLevel="0" collapsed="false">
      <c r="J358" s="62" t="n">
        <f aca="false">IFERROR(H358-I358,"")</f>
        <v>0</v>
      </c>
      <c r="R358" s="63" t="n">
        <f aca="true">IFERROR(Q358-TODAY(),"")</f>
        <v>-46126</v>
      </c>
      <c r="T358" s="64" t="str">
        <f aca="true">IFERROR(IF(R358="","—",IF(R358&lt;TODAY(),"🔴 Expiré",IF(R358&lt;TODAY()+30,"🔴 Urgent",IF(R358&lt;TODAY()+90,"⚠ Bientôt","✅ OK")))),"—")</f>
        <v>🔴 Expiré</v>
      </c>
      <c r="Y358" s="65" t="n">
        <f aca="false">IFERROR(IF(X358="Mensuelle",V358*12,IF(X358="Annuelle",V358,IF(X358="Unique",V358,0))),"")</f>
        <v>0</v>
      </c>
    </row>
    <row r="359" customFormat="false" ht="15" hidden="false" customHeight="false" outlineLevel="0" collapsed="false">
      <c r="J359" s="62" t="n">
        <f aca="false">IFERROR(H359-I359,"")</f>
        <v>0</v>
      </c>
      <c r="R359" s="63" t="n">
        <f aca="true">IFERROR(Q359-TODAY(),"")</f>
        <v>-46126</v>
      </c>
      <c r="T359" s="64" t="str">
        <f aca="true">IFERROR(IF(R359="","—",IF(R359&lt;TODAY(),"🔴 Expiré",IF(R359&lt;TODAY()+30,"🔴 Urgent",IF(R359&lt;TODAY()+90,"⚠ Bientôt","✅ OK")))),"—")</f>
        <v>🔴 Expiré</v>
      </c>
      <c r="Y359" s="65" t="n">
        <f aca="false">IFERROR(IF(X359="Mensuelle",V359*12,IF(X359="Annuelle",V359,IF(X359="Unique",V359,0))),"")</f>
        <v>0</v>
      </c>
    </row>
    <row r="360" customFormat="false" ht="15" hidden="false" customHeight="false" outlineLevel="0" collapsed="false">
      <c r="J360" s="62" t="n">
        <f aca="false">IFERROR(H360-I360,"")</f>
        <v>0</v>
      </c>
      <c r="R360" s="63" t="n">
        <f aca="true">IFERROR(Q360-TODAY(),"")</f>
        <v>-46126</v>
      </c>
      <c r="T360" s="64" t="str">
        <f aca="true">IFERROR(IF(R360="","—",IF(R360&lt;TODAY(),"🔴 Expiré",IF(R360&lt;TODAY()+30,"🔴 Urgent",IF(R360&lt;TODAY()+90,"⚠ Bientôt","✅ OK")))),"—")</f>
        <v>🔴 Expiré</v>
      </c>
      <c r="Y360" s="65" t="n">
        <f aca="false">IFERROR(IF(X360="Mensuelle",V360*12,IF(X360="Annuelle",V360,IF(X360="Unique",V360,0))),"")</f>
        <v>0</v>
      </c>
    </row>
    <row r="361" customFormat="false" ht="15" hidden="false" customHeight="false" outlineLevel="0" collapsed="false">
      <c r="J361" s="62" t="n">
        <f aca="false">IFERROR(H361-I361,"")</f>
        <v>0</v>
      </c>
      <c r="R361" s="63" t="n">
        <f aca="true">IFERROR(Q361-TODAY(),"")</f>
        <v>-46126</v>
      </c>
      <c r="T361" s="64" t="str">
        <f aca="true">IFERROR(IF(R361="","—",IF(R361&lt;TODAY(),"🔴 Expiré",IF(R361&lt;TODAY()+30,"🔴 Urgent",IF(R361&lt;TODAY()+90,"⚠ Bientôt","✅ OK")))),"—")</f>
        <v>🔴 Expiré</v>
      </c>
      <c r="Y361" s="65" t="n">
        <f aca="false">IFERROR(IF(X361="Mensuelle",V361*12,IF(X361="Annuelle",V361,IF(X361="Unique",V361,0))),"")</f>
        <v>0</v>
      </c>
    </row>
    <row r="362" customFormat="false" ht="15" hidden="false" customHeight="false" outlineLevel="0" collapsed="false">
      <c r="J362" s="62" t="n">
        <f aca="false">IFERROR(H362-I362,"")</f>
        <v>0</v>
      </c>
      <c r="R362" s="63" t="n">
        <f aca="true">IFERROR(Q362-TODAY(),"")</f>
        <v>-46126</v>
      </c>
      <c r="T362" s="64" t="str">
        <f aca="true">IFERROR(IF(R362="","—",IF(R362&lt;TODAY(),"🔴 Expiré",IF(R362&lt;TODAY()+30,"🔴 Urgent",IF(R362&lt;TODAY()+90,"⚠ Bientôt","✅ OK")))),"—")</f>
        <v>🔴 Expiré</v>
      </c>
      <c r="Y362" s="65" t="n">
        <f aca="false">IFERROR(IF(X362="Mensuelle",V362*12,IF(X362="Annuelle",V362,IF(X362="Unique",V362,0))),"")</f>
        <v>0</v>
      </c>
    </row>
    <row r="363" customFormat="false" ht="15" hidden="false" customHeight="false" outlineLevel="0" collapsed="false">
      <c r="J363" s="62" t="n">
        <f aca="false">IFERROR(H363-I363,"")</f>
        <v>0</v>
      </c>
      <c r="R363" s="63" t="n">
        <f aca="true">IFERROR(Q363-TODAY(),"")</f>
        <v>-46126</v>
      </c>
      <c r="T363" s="64" t="str">
        <f aca="true">IFERROR(IF(R363="","—",IF(R363&lt;TODAY(),"🔴 Expiré",IF(R363&lt;TODAY()+30,"🔴 Urgent",IF(R363&lt;TODAY()+90,"⚠ Bientôt","✅ OK")))),"—")</f>
        <v>🔴 Expiré</v>
      </c>
      <c r="Y363" s="65" t="n">
        <f aca="false">IFERROR(IF(X363="Mensuelle",V363*12,IF(X363="Annuelle",V363,IF(X363="Unique",V363,0))),"")</f>
        <v>0</v>
      </c>
    </row>
    <row r="364" customFormat="false" ht="15" hidden="false" customHeight="false" outlineLevel="0" collapsed="false">
      <c r="J364" s="62" t="n">
        <f aca="false">IFERROR(H364-I364,"")</f>
        <v>0</v>
      </c>
      <c r="R364" s="63" t="n">
        <f aca="true">IFERROR(Q364-TODAY(),"")</f>
        <v>-46126</v>
      </c>
      <c r="T364" s="64" t="str">
        <f aca="true">IFERROR(IF(R364="","—",IF(R364&lt;TODAY(),"🔴 Expiré",IF(R364&lt;TODAY()+30,"🔴 Urgent",IF(R364&lt;TODAY()+90,"⚠ Bientôt","✅ OK")))),"—")</f>
        <v>🔴 Expiré</v>
      </c>
      <c r="Y364" s="65" t="n">
        <f aca="false">IFERROR(IF(X364="Mensuelle",V364*12,IF(X364="Annuelle",V364,IF(X364="Unique",V364,0))),"")</f>
        <v>0</v>
      </c>
    </row>
    <row r="365" customFormat="false" ht="15" hidden="false" customHeight="false" outlineLevel="0" collapsed="false">
      <c r="J365" s="62" t="n">
        <f aca="false">IFERROR(H365-I365,"")</f>
        <v>0</v>
      </c>
      <c r="R365" s="63" t="n">
        <f aca="true">IFERROR(Q365-TODAY(),"")</f>
        <v>-46126</v>
      </c>
      <c r="T365" s="64" t="str">
        <f aca="true">IFERROR(IF(R365="","—",IF(R365&lt;TODAY(),"🔴 Expiré",IF(R365&lt;TODAY()+30,"🔴 Urgent",IF(R365&lt;TODAY()+90,"⚠ Bientôt","✅ OK")))),"—")</f>
        <v>🔴 Expiré</v>
      </c>
      <c r="Y365" s="65" t="n">
        <f aca="false">IFERROR(IF(X365="Mensuelle",V365*12,IF(X365="Annuelle",V365,IF(X365="Unique",V365,0))),"")</f>
        <v>0</v>
      </c>
    </row>
    <row r="366" customFormat="false" ht="15" hidden="false" customHeight="false" outlineLevel="0" collapsed="false">
      <c r="J366" s="62" t="n">
        <f aca="false">IFERROR(H366-I366,"")</f>
        <v>0</v>
      </c>
      <c r="R366" s="63" t="n">
        <f aca="true">IFERROR(Q366-TODAY(),"")</f>
        <v>-46126</v>
      </c>
      <c r="T366" s="64" t="str">
        <f aca="true">IFERROR(IF(R366="","—",IF(R366&lt;TODAY(),"🔴 Expiré",IF(R366&lt;TODAY()+30,"🔴 Urgent",IF(R366&lt;TODAY()+90,"⚠ Bientôt","✅ OK")))),"—")</f>
        <v>🔴 Expiré</v>
      </c>
      <c r="Y366" s="65" t="n">
        <f aca="false">IFERROR(IF(X366="Mensuelle",V366*12,IF(X366="Annuelle",V366,IF(X366="Unique",V366,0))),"")</f>
        <v>0</v>
      </c>
    </row>
    <row r="367" customFormat="false" ht="15" hidden="false" customHeight="false" outlineLevel="0" collapsed="false">
      <c r="J367" s="62" t="n">
        <f aca="false">IFERROR(H367-I367,"")</f>
        <v>0</v>
      </c>
      <c r="R367" s="63" t="n">
        <f aca="true">IFERROR(Q367-TODAY(),"")</f>
        <v>-46126</v>
      </c>
      <c r="T367" s="64" t="str">
        <f aca="true">IFERROR(IF(R367="","—",IF(R367&lt;TODAY(),"🔴 Expiré",IF(R367&lt;TODAY()+30,"🔴 Urgent",IF(R367&lt;TODAY()+90,"⚠ Bientôt","✅ OK")))),"—")</f>
        <v>🔴 Expiré</v>
      </c>
      <c r="Y367" s="65" t="n">
        <f aca="false">IFERROR(IF(X367="Mensuelle",V367*12,IF(X367="Annuelle",V367,IF(X367="Unique",V367,0))),"")</f>
        <v>0</v>
      </c>
    </row>
    <row r="368" customFormat="false" ht="15" hidden="false" customHeight="false" outlineLevel="0" collapsed="false">
      <c r="J368" s="62" t="n">
        <f aca="false">IFERROR(H368-I368,"")</f>
        <v>0</v>
      </c>
      <c r="R368" s="63" t="n">
        <f aca="true">IFERROR(Q368-TODAY(),"")</f>
        <v>-46126</v>
      </c>
      <c r="T368" s="64" t="str">
        <f aca="true">IFERROR(IF(R368="","—",IF(R368&lt;TODAY(),"🔴 Expiré",IF(R368&lt;TODAY()+30,"🔴 Urgent",IF(R368&lt;TODAY()+90,"⚠ Bientôt","✅ OK")))),"—")</f>
        <v>🔴 Expiré</v>
      </c>
      <c r="Y368" s="65" t="n">
        <f aca="false">IFERROR(IF(X368="Mensuelle",V368*12,IF(X368="Annuelle",V368,IF(X368="Unique",V368,0))),"")</f>
        <v>0</v>
      </c>
    </row>
    <row r="369" customFormat="false" ht="15" hidden="false" customHeight="false" outlineLevel="0" collapsed="false">
      <c r="J369" s="62" t="n">
        <f aca="false">IFERROR(H369-I369,"")</f>
        <v>0</v>
      </c>
      <c r="R369" s="63" t="n">
        <f aca="true">IFERROR(Q369-TODAY(),"")</f>
        <v>-46126</v>
      </c>
      <c r="T369" s="64" t="str">
        <f aca="true">IFERROR(IF(R369="","—",IF(R369&lt;TODAY(),"🔴 Expiré",IF(R369&lt;TODAY()+30,"🔴 Urgent",IF(R369&lt;TODAY()+90,"⚠ Bientôt","✅ OK")))),"—")</f>
        <v>🔴 Expiré</v>
      </c>
      <c r="Y369" s="65" t="n">
        <f aca="false">IFERROR(IF(X369="Mensuelle",V369*12,IF(X369="Annuelle",V369,IF(X369="Unique",V369,0))),"")</f>
        <v>0</v>
      </c>
    </row>
    <row r="370" customFormat="false" ht="15" hidden="false" customHeight="false" outlineLevel="0" collapsed="false">
      <c r="J370" s="62" t="n">
        <f aca="false">IFERROR(H370-I370,"")</f>
        <v>0</v>
      </c>
      <c r="R370" s="63" t="n">
        <f aca="true">IFERROR(Q370-TODAY(),"")</f>
        <v>-46126</v>
      </c>
      <c r="T370" s="64" t="str">
        <f aca="true">IFERROR(IF(R370="","—",IF(R370&lt;TODAY(),"🔴 Expiré",IF(R370&lt;TODAY()+30,"🔴 Urgent",IF(R370&lt;TODAY()+90,"⚠ Bientôt","✅ OK")))),"—")</f>
        <v>🔴 Expiré</v>
      </c>
      <c r="Y370" s="65" t="n">
        <f aca="false">IFERROR(IF(X370="Mensuelle",V370*12,IF(X370="Annuelle",V370,IF(X370="Unique",V370,0))),"")</f>
        <v>0</v>
      </c>
    </row>
    <row r="371" customFormat="false" ht="15" hidden="false" customHeight="false" outlineLevel="0" collapsed="false">
      <c r="J371" s="62" t="n">
        <f aca="false">IFERROR(H371-I371,"")</f>
        <v>0</v>
      </c>
      <c r="R371" s="63" t="n">
        <f aca="true">IFERROR(Q371-TODAY(),"")</f>
        <v>-46126</v>
      </c>
      <c r="T371" s="64" t="str">
        <f aca="true">IFERROR(IF(R371="","—",IF(R371&lt;TODAY(),"🔴 Expiré",IF(R371&lt;TODAY()+30,"🔴 Urgent",IF(R371&lt;TODAY()+90,"⚠ Bientôt","✅ OK")))),"—")</f>
        <v>🔴 Expiré</v>
      </c>
      <c r="Y371" s="65" t="n">
        <f aca="false">IFERROR(IF(X371="Mensuelle",V371*12,IF(X371="Annuelle",V371,IF(X371="Unique",V371,0))),"")</f>
        <v>0</v>
      </c>
    </row>
    <row r="372" customFormat="false" ht="15" hidden="false" customHeight="false" outlineLevel="0" collapsed="false">
      <c r="J372" s="62" t="n">
        <f aca="false">IFERROR(H372-I372,"")</f>
        <v>0</v>
      </c>
      <c r="R372" s="63" t="n">
        <f aca="true">IFERROR(Q372-TODAY(),"")</f>
        <v>-46126</v>
      </c>
      <c r="T372" s="64" t="str">
        <f aca="true">IFERROR(IF(R372="","—",IF(R372&lt;TODAY(),"🔴 Expiré",IF(R372&lt;TODAY()+30,"🔴 Urgent",IF(R372&lt;TODAY()+90,"⚠ Bientôt","✅ OK")))),"—")</f>
        <v>🔴 Expiré</v>
      </c>
      <c r="Y372" s="65" t="n">
        <f aca="false">IFERROR(IF(X372="Mensuelle",V372*12,IF(X372="Annuelle",V372,IF(X372="Unique",V372,0))),"")</f>
        <v>0</v>
      </c>
    </row>
    <row r="373" customFormat="false" ht="15" hidden="false" customHeight="false" outlineLevel="0" collapsed="false">
      <c r="J373" s="62" t="n">
        <f aca="false">IFERROR(H373-I373,"")</f>
        <v>0</v>
      </c>
      <c r="R373" s="63" t="n">
        <f aca="true">IFERROR(Q373-TODAY(),"")</f>
        <v>-46126</v>
      </c>
      <c r="T373" s="64" t="str">
        <f aca="true">IFERROR(IF(R373="","—",IF(R373&lt;TODAY(),"🔴 Expiré",IF(R373&lt;TODAY()+30,"🔴 Urgent",IF(R373&lt;TODAY()+90,"⚠ Bientôt","✅ OK")))),"—")</f>
        <v>🔴 Expiré</v>
      </c>
      <c r="Y373" s="65" t="n">
        <f aca="false">IFERROR(IF(X373="Mensuelle",V373*12,IF(X373="Annuelle",V373,IF(X373="Unique",V373,0))),"")</f>
        <v>0</v>
      </c>
    </row>
    <row r="374" customFormat="false" ht="15" hidden="false" customHeight="false" outlineLevel="0" collapsed="false">
      <c r="J374" s="62" t="n">
        <f aca="false">IFERROR(H374-I374,"")</f>
        <v>0</v>
      </c>
      <c r="R374" s="63" t="n">
        <f aca="true">IFERROR(Q374-TODAY(),"")</f>
        <v>-46126</v>
      </c>
      <c r="T374" s="64" t="str">
        <f aca="true">IFERROR(IF(R374="","—",IF(R374&lt;TODAY(),"🔴 Expiré",IF(R374&lt;TODAY()+30,"🔴 Urgent",IF(R374&lt;TODAY()+90,"⚠ Bientôt","✅ OK")))),"—")</f>
        <v>🔴 Expiré</v>
      </c>
      <c r="Y374" s="65" t="n">
        <f aca="false">IFERROR(IF(X374="Mensuelle",V374*12,IF(X374="Annuelle",V374,IF(X374="Unique",V374,0))),"")</f>
        <v>0</v>
      </c>
    </row>
    <row r="375" customFormat="false" ht="15" hidden="false" customHeight="false" outlineLevel="0" collapsed="false">
      <c r="J375" s="62" t="n">
        <f aca="false">IFERROR(H375-I375,"")</f>
        <v>0</v>
      </c>
      <c r="R375" s="63" t="n">
        <f aca="true">IFERROR(Q375-TODAY(),"")</f>
        <v>-46126</v>
      </c>
      <c r="T375" s="64" t="str">
        <f aca="true">IFERROR(IF(R375="","—",IF(R375&lt;TODAY(),"🔴 Expiré",IF(R375&lt;TODAY()+30,"🔴 Urgent",IF(R375&lt;TODAY()+90,"⚠ Bientôt","✅ OK")))),"—")</f>
        <v>🔴 Expiré</v>
      </c>
      <c r="Y375" s="65" t="n">
        <f aca="false">IFERROR(IF(X375="Mensuelle",V375*12,IF(X375="Annuelle",V375,IF(X375="Unique",V375,0))),"")</f>
        <v>0</v>
      </c>
    </row>
    <row r="376" customFormat="false" ht="15" hidden="false" customHeight="false" outlineLevel="0" collapsed="false">
      <c r="J376" s="62" t="n">
        <f aca="false">IFERROR(H376-I376,"")</f>
        <v>0</v>
      </c>
      <c r="R376" s="63" t="n">
        <f aca="true">IFERROR(Q376-TODAY(),"")</f>
        <v>-46126</v>
      </c>
      <c r="T376" s="64" t="str">
        <f aca="true">IFERROR(IF(R376="","—",IF(R376&lt;TODAY(),"🔴 Expiré",IF(R376&lt;TODAY()+30,"🔴 Urgent",IF(R376&lt;TODAY()+90,"⚠ Bientôt","✅ OK")))),"—")</f>
        <v>🔴 Expiré</v>
      </c>
      <c r="Y376" s="65" t="n">
        <f aca="false">IFERROR(IF(X376="Mensuelle",V376*12,IF(X376="Annuelle",V376,IF(X376="Unique",V376,0))),"")</f>
        <v>0</v>
      </c>
    </row>
    <row r="377" customFormat="false" ht="15" hidden="false" customHeight="false" outlineLevel="0" collapsed="false">
      <c r="J377" s="62" t="n">
        <f aca="false">IFERROR(H377-I377,"")</f>
        <v>0</v>
      </c>
      <c r="R377" s="63" t="n">
        <f aca="true">IFERROR(Q377-TODAY(),"")</f>
        <v>-46126</v>
      </c>
      <c r="T377" s="64" t="str">
        <f aca="true">IFERROR(IF(R377="","—",IF(R377&lt;TODAY(),"🔴 Expiré",IF(R377&lt;TODAY()+30,"🔴 Urgent",IF(R377&lt;TODAY()+90,"⚠ Bientôt","✅ OK")))),"—")</f>
        <v>🔴 Expiré</v>
      </c>
      <c r="Y377" s="65" t="n">
        <f aca="false">IFERROR(IF(X377="Mensuelle",V377*12,IF(X377="Annuelle",V377,IF(X377="Unique",V377,0))),"")</f>
        <v>0</v>
      </c>
    </row>
    <row r="378" customFormat="false" ht="15" hidden="false" customHeight="false" outlineLevel="0" collapsed="false">
      <c r="J378" s="62" t="n">
        <f aca="false">IFERROR(H378-I378,"")</f>
        <v>0</v>
      </c>
      <c r="R378" s="63" t="n">
        <f aca="true">IFERROR(Q378-TODAY(),"")</f>
        <v>-46126</v>
      </c>
      <c r="T378" s="64" t="str">
        <f aca="true">IFERROR(IF(R378="","—",IF(R378&lt;TODAY(),"🔴 Expiré",IF(R378&lt;TODAY()+30,"🔴 Urgent",IF(R378&lt;TODAY()+90,"⚠ Bientôt","✅ OK")))),"—")</f>
        <v>🔴 Expiré</v>
      </c>
      <c r="Y378" s="65" t="n">
        <f aca="false">IFERROR(IF(X378="Mensuelle",V378*12,IF(X378="Annuelle",V378,IF(X378="Unique",V378,0))),"")</f>
        <v>0</v>
      </c>
    </row>
    <row r="379" customFormat="false" ht="15" hidden="false" customHeight="false" outlineLevel="0" collapsed="false">
      <c r="J379" s="62" t="n">
        <f aca="false">IFERROR(H379-I379,"")</f>
        <v>0</v>
      </c>
      <c r="R379" s="63" t="n">
        <f aca="true">IFERROR(Q379-TODAY(),"")</f>
        <v>-46126</v>
      </c>
      <c r="T379" s="64" t="str">
        <f aca="true">IFERROR(IF(R379="","—",IF(R379&lt;TODAY(),"🔴 Expiré",IF(R379&lt;TODAY()+30,"🔴 Urgent",IF(R379&lt;TODAY()+90,"⚠ Bientôt","✅ OK")))),"—")</f>
        <v>🔴 Expiré</v>
      </c>
      <c r="Y379" s="65" t="n">
        <f aca="false">IFERROR(IF(X379="Mensuelle",V379*12,IF(X379="Annuelle",V379,IF(X379="Unique",V379,0))),"")</f>
        <v>0</v>
      </c>
    </row>
    <row r="380" customFormat="false" ht="15" hidden="false" customHeight="false" outlineLevel="0" collapsed="false">
      <c r="J380" s="62" t="n">
        <f aca="false">IFERROR(H380-I380,"")</f>
        <v>0</v>
      </c>
      <c r="R380" s="63" t="n">
        <f aca="true">IFERROR(Q380-TODAY(),"")</f>
        <v>-46126</v>
      </c>
      <c r="T380" s="64" t="str">
        <f aca="true">IFERROR(IF(R380="","—",IF(R380&lt;TODAY(),"🔴 Expiré",IF(R380&lt;TODAY()+30,"🔴 Urgent",IF(R380&lt;TODAY()+90,"⚠ Bientôt","✅ OK")))),"—")</f>
        <v>🔴 Expiré</v>
      </c>
      <c r="Y380" s="65" t="n">
        <f aca="false">IFERROR(IF(X380="Mensuelle",V380*12,IF(X380="Annuelle",V380,IF(X380="Unique",V380,0))),"")</f>
        <v>0</v>
      </c>
    </row>
    <row r="381" customFormat="false" ht="15" hidden="false" customHeight="false" outlineLevel="0" collapsed="false">
      <c r="J381" s="62" t="n">
        <f aca="false">IFERROR(H381-I381,"")</f>
        <v>0</v>
      </c>
      <c r="R381" s="63" t="n">
        <f aca="true">IFERROR(Q381-TODAY(),"")</f>
        <v>-46126</v>
      </c>
      <c r="T381" s="64" t="str">
        <f aca="true">IFERROR(IF(R381="","—",IF(R381&lt;TODAY(),"🔴 Expiré",IF(R381&lt;TODAY()+30,"🔴 Urgent",IF(R381&lt;TODAY()+90,"⚠ Bientôt","✅ OK")))),"—")</f>
        <v>🔴 Expiré</v>
      </c>
      <c r="Y381" s="65" t="n">
        <f aca="false">IFERROR(IF(X381="Mensuelle",V381*12,IF(X381="Annuelle",V381,IF(X381="Unique",V381,0))),"")</f>
        <v>0</v>
      </c>
    </row>
    <row r="382" customFormat="false" ht="15" hidden="false" customHeight="false" outlineLevel="0" collapsed="false">
      <c r="J382" s="62" t="n">
        <f aca="false">IFERROR(H382-I382,"")</f>
        <v>0</v>
      </c>
      <c r="R382" s="63" t="n">
        <f aca="true">IFERROR(Q382-TODAY(),"")</f>
        <v>-46126</v>
      </c>
      <c r="T382" s="64" t="str">
        <f aca="true">IFERROR(IF(R382="","—",IF(R382&lt;TODAY(),"🔴 Expiré",IF(R382&lt;TODAY()+30,"🔴 Urgent",IF(R382&lt;TODAY()+90,"⚠ Bientôt","✅ OK")))),"—")</f>
        <v>🔴 Expiré</v>
      </c>
      <c r="Y382" s="65" t="n">
        <f aca="false">IFERROR(IF(X382="Mensuelle",V382*12,IF(X382="Annuelle",V382,IF(X382="Unique",V382,0))),"")</f>
        <v>0</v>
      </c>
    </row>
    <row r="383" customFormat="false" ht="15" hidden="false" customHeight="false" outlineLevel="0" collapsed="false">
      <c r="J383" s="62" t="n">
        <f aca="false">IFERROR(H383-I383,"")</f>
        <v>0</v>
      </c>
      <c r="R383" s="63" t="n">
        <f aca="true">IFERROR(Q383-TODAY(),"")</f>
        <v>-46126</v>
      </c>
      <c r="T383" s="64" t="str">
        <f aca="true">IFERROR(IF(R383="","—",IF(R383&lt;TODAY(),"🔴 Expiré",IF(R383&lt;TODAY()+30,"🔴 Urgent",IF(R383&lt;TODAY()+90,"⚠ Bientôt","✅ OK")))),"—")</f>
        <v>🔴 Expiré</v>
      </c>
      <c r="Y383" s="65" t="n">
        <f aca="false">IFERROR(IF(X383="Mensuelle",V383*12,IF(X383="Annuelle",V383,IF(X383="Unique",V383,0))),"")</f>
        <v>0</v>
      </c>
    </row>
    <row r="384" customFormat="false" ht="15" hidden="false" customHeight="false" outlineLevel="0" collapsed="false">
      <c r="J384" s="62" t="n">
        <f aca="false">IFERROR(H384-I384,"")</f>
        <v>0</v>
      </c>
      <c r="R384" s="63" t="n">
        <f aca="true">IFERROR(Q384-TODAY(),"")</f>
        <v>-46126</v>
      </c>
      <c r="T384" s="64" t="str">
        <f aca="true">IFERROR(IF(R384="","—",IF(R384&lt;TODAY(),"🔴 Expiré",IF(R384&lt;TODAY()+30,"🔴 Urgent",IF(R384&lt;TODAY()+90,"⚠ Bientôt","✅ OK")))),"—")</f>
        <v>🔴 Expiré</v>
      </c>
      <c r="Y384" s="65" t="n">
        <f aca="false">IFERROR(IF(X384="Mensuelle",V384*12,IF(X384="Annuelle",V384,IF(X384="Unique",V384,0))),"")</f>
        <v>0</v>
      </c>
    </row>
    <row r="385" customFormat="false" ht="15" hidden="false" customHeight="false" outlineLevel="0" collapsed="false">
      <c r="J385" s="62" t="n">
        <f aca="false">IFERROR(H385-I385,"")</f>
        <v>0</v>
      </c>
      <c r="R385" s="63" t="n">
        <f aca="true">IFERROR(Q385-TODAY(),"")</f>
        <v>-46126</v>
      </c>
      <c r="T385" s="64" t="str">
        <f aca="true">IFERROR(IF(R385="","—",IF(R385&lt;TODAY(),"🔴 Expiré",IF(R385&lt;TODAY()+30,"🔴 Urgent",IF(R385&lt;TODAY()+90,"⚠ Bientôt","✅ OK")))),"—")</f>
        <v>🔴 Expiré</v>
      </c>
      <c r="Y385" s="65" t="n">
        <f aca="false">IFERROR(IF(X385="Mensuelle",V385*12,IF(X385="Annuelle",V385,IF(X385="Unique",V385,0))),"")</f>
        <v>0</v>
      </c>
    </row>
    <row r="386" customFormat="false" ht="15" hidden="false" customHeight="false" outlineLevel="0" collapsed="false">
      <c r="J386" s="62" t="n">
        <f aca="false">IFERROR(H386-I386,"")</f>
        <v>0</v>
      </c>
      <c r="R386" s="63" t="n">
        <f aca="true">IFERROR(Q386-TODAY(),"")</f>
        <v>-46126</v>
      </c>
      <c r="T386" s="64" t="str">
        <f aca="true">IFERROR(IF(R386="","—",IF(R386&lt;TODAY(),"🔴 Expiré",IF(R386&lt;TODAY()+30,"🔴 Urgent",IF(R386&lt;TODAY()+90,"⚠ Bientôt","✅ OK")))),"—")</f>
        <v>🔴 Expiré</v>
      </c>
      <c r="Y386" s="65" t="n">
        <f aca="false">IFERROR(IF(X386="Mensuelle",V386*12,IF(X386="Annuelle",V386,IF(X386="Unique",V386,0))),"")</f>
        <v>0</v>
      </c>
    </row>
    <row r="387" customFormat="false" ht="15" hidden="false" customHeight="false" outlineLevel="0" collapsed="false">
      <c r="J387" s="62" t="n">
        <f aca="false">IFERROR(H387-I387,"")</f>
        <v>0</v>
      </c>
      <c r="R387" s="63" t="n">
        <f aca="true">IFERROR(Q387-TODAY(),"")</f>
        <v>-46126</v>
      </c>
      <c r="T387" s="64" t="str">
        <f aca="true">IFERROR(IF(R387="","—",IF(R387&lt;TODAY(),"🔴 Expiré",IF(R387&lt;TODAY()+30,"🔴 Urgent",IF(R387&lt;TODAY()+90,"⚠ Bientôt","✅ OK")))),"—")</f>
        <v>🔴 Expiré</v>
      </c>
      <c r="Y387" s="65" t="n">
        <f aca="false">IFERROR(IF(X387="Mensuelle",V387*12,IF(X387="Annuelle",V387,IF(X387="Unique",V387,0))),"")</f>
        <v>0</v>
      </c>
    </row>
    <row r="388" customFormat="false" ht="15" hidden="false" customHeight="false" outlineLevel="0" collapsed="false">
      <c r="J388" s="62" t="n">
        <f aca="false">IFERROR(H388-I388,"")</f>
        <v>0</v>
      </c>
      <c r="R388" s="63" t="n">
        <f aca="true">IFERROR(Q388-TODAY(),"")</f>
        <v>-46126</v>
      </c>
      <c r="T388" s="64" t="str">
        <f aca="true">IFERROR(IF(R388="","—",IF(R388&lt;TODAY(),"🔴 Expiré",IF(R388&lt;TODAY()+30,"🔴 Urgent",IF(R388&lt;TODAY()+90,"⚠ Bientôt","✅ OK")))),"—")</f>
        <v>🔴 Expiré</v>
      </c>
      <c r="Y388" s="65" t="n">
        <f aca="false">IFERROR(IF(X388="Mensuelle",V388*12,IF(X388="Annuelle",V388,IF(X388="Unique",V388,0))),"")</f>
        <v>0</v>
      </c>
    </row>
    <row r="389" customFormat="false" ht="15" hidden="false" customHeight="false" outlineLevel="0" collapsed="false">
      <c r="J389" s="62" t="n">
        <f aca="false">IFERROR(H389-I389,"")</f>
        <v>0</v>
      </c>
      <c r="R389" s="63" t="n">
        <f aca="true">IFERROR(Q389-TODAY(),"")</f>
        <v>-46126</v>
      </c>
      <c r="T389" s="64" t="str">
        <f aca="true">IFERROR(IF(R389="","—",IF(R389&lt;TODAY(),"🔴 Expiré",IF(R389&lt;TODAY()+30,"🔴 Urgent",IF(R389&lt;TODAY()+90,"⚠ Bientôt","✅ OK")))),"—")</f>
        <v>🔴 Expiré</v>
      </c>
      <c r="Y389" s="65" t="n">
        <f aca="false">IFERROR(IF(X389="Mensuelle",V389*12,IF(X389="Annuelle",V389,IF(X389="Unique",V389,0))),"")</f>
        <v>0</v>
      </c>
    </row>
    <row r="390" customFormat="false" ht="15" hidden="false" customHeight="false" outlineLevel="0" collapsed="false">
      <c r="J390" s="62" t="n">
        <f aca="false">IFERROR(H390-I390,"")</f>
        <v>0</v>
      </c>
      <c r="R390" s="63" t="n">
        <f aca="true">IFERROR(Q390-TODAY(),"")</f>
        <v>-46126</v>
      </c>
      <c r="T390" s="64" t="str">
        <f aca="true">IFERROR(IF(R390="","—",IF(R390&lt;TODAY(),"🔴 Expiré",IF(R390&lt;TODAY()+30,"🔴 Urgent",IF(R390&lt;TODAY()+90,"⚠ Bientôt","✅ OK")))),"—")</f>
        <v>🔴 Expiré</v>
      </c>
      <c r="Y390" s="65" t="n">
        <f aca="false">IFERROR(IF(X390="Mensuelle",V390*12,IF(X390="Annuelle",V390,IF(X390="Unique",V390,0))),"")</f>
        <v>0</v>
      </c>
    </row>
    <row r="391" customFormat="false" ht="15" hidden="false" customHeight="false" outlineLevel="0" collapsed="false">
      <c r="J391" s="62" t="n">
        <f aca="false">IFERROR(H391-I391,"")</f>
        <v>0</v>
      </c>
      <c r="R391" s="63" t="n">
        <f aca="true">IFERROR(Q391-TODAY(),"")</f>
        <v>-46126</v>
      </c>
      <c r="T391" s="64" t="str">
        <f aca="true">IFERROR(IF(R391="","—",IF(R391&lt;TODAY(),"🔴 Expiré",IF(R391&lt;TODAY()+30,"🔴 Urgent",IF(R391&lt;TODAY()+90,"⚠ Bientôt","✅ OK")))),"—")</f>
        <v>🔴 Expiré</v>
      </c>
      <c r="Y391" s="65" t="n">
        <f aca="false">IFERROR(IF(X391="Mensuelle",V391*12,IF(X391="Annuelle",V391,IF(X391="Unique",V391,0))),"")</f>
        <v>0</v>
      </c>
    </row>
    <row r="392" customFormat="false" ht="15" hidden="false" customHeight="false" outlineLevel="0" collapsed="false">
      <c r="J392" s="62" t="n">
        <f aca="false">IFERROR(H392-I392,"")</f>
        <v>0</v>
      </c>
      <c r="R392" s="63" t="n">
        <f aca="true">IFERROR(Q392-TODAY(),"")</f>
        <v>-46126</v>
      </c>
      <c r="T392" s="64" t="str">
        <f aca="true">IFERROR(IF(R392="","—",IF(R392&lt;TODAY(),"🔴 Expiré",IF(R392&lt;TODAY()+30,"🔴 Urgent",IF(R392&lt;TODAY()+90,"⚠ Bientôt","✅ OK")))),"—")</f>
        <v>🔴 Expiré</v>
      </c>
      <c r="Y392" s="65" t="n">
        <f aca="false">IFERROR(IF(X392="Mensuelle",V392*12,IF(X392="Annuelle",V392,IF(X392="Unique",V392,0))),"")</f>
        <v>0</v>
      </c>
    </row>
    <row r="393" customFormat="false" ht="15" hidden="false" customHeight="false" outlineLevel="0" collapsed="false">
      <c r="J393" s="62" t="n">
        <f aca="false">IFERROR(H393-I393,"")</f>
        <v>0</v>
      </c>
      <c r="R393" s="63" t="n">
        <f aca="true">IFERROR(Q393-TODAY(),"")</f>
        <v>-46126</v>
      </c>
      <c r="T393" s="64" t="str">
        <f aca="true">IFERROR(IF(R393="","—",IF(R393&lt;TODAY(),"🔴 Expiré",IF(R393&lt;TODAY()+30,"🔴 Urgent",IF(R393&lt;TODAY()+90,"⚠ Bientôt","✅ OK")))),"—")</f>
        <v>🔴 Expiré</v>
      </c>
      <c r="Y393" s="65" t="n">
        <f aca="false">IFERROR(IF(X393="Mensuelle",V393*12,IF(X393="Annuelle",V393,IF(X393="Unique",V393,0))),"")</f>
        <v>0</v>
      </c>
    </row>
    <row r="394" customFormat="false" ht="15" hidden="false" customHeight="false" outlineLevel="0" collapsed="false">
      <c r="J394" s="62" t="n">
        <f aca="false">IFERROR(H394-I394,"")</f>
        <v>0</v>
      </c>
      <c r="R394" s="63" t="n">
        <f aca="true">IFERROR(Q394-TODAY(),"")</f>
        <v>-46126</v>
      </c>
      <c r="T394" s="64" t="str">
        <f aca="true">IFERROR(IF(R394="","—",IF(R394&lt;TODAY(),"🔴 Expiré",IF(R394&lt;TODAY()+30,"🔴 Urgent",IF(R394&lt;TODAY()+90,"⚠ Bientôt","✅ OK")))),"—")</f>
        <v>🔴 Expiré</v>
      </c>
      <c r="Y394" s="65" t="n">
        <f aca="false">IFERROR(IF(X394="Mensuelle",V394*12,IF(X394="Annuelle",V394,IF(X394="Unique",V394,0))),"")</f>
        <v>0</v>
      </c>
    </row>
    <row r="395" customFormat="false" ht="15" hidden="false" customHeight="false" outlineLevel="0" collapsed="false">
      <c r="J395" s="62" t="n">
        <f aca="false">IFERROR(H395-I395,"")</f>
        <v>0</v>
      </c>
      <c r="R395" s="63" t="n">
        <f aca="true">IFERROR(Q395-TODAY(),"")</f>
        <v>-46126</v>
      </c>
      <c r="T395" s="64" t="str">
        <f aca="true">IFERROR(IF(R395="","—",IF(R395&lt;TODAY(),"🔴 Expiré",IF(R395&lt;TODAY()+30,"🔴 Urgent",IF(R395&lt;TODAY()+90,"⚠ Bientôt","✅ OK")))),"—")</f>
        <v>🔴 Expiré</v>
      </c>
      <c r="Y395" s="65" t="n">
        <f aca="false">IFERROR(IF(X395="Mensuelle",V395*12,IF(X395="Annuelle",V395,IF(X395="Unique",V395,0))),"")</f>
        <v>0</v>
      </c>
    </row>
    <row r="396" customFormat="false" ht="15" hidden="false" customHeight="false" outlineLevel="0" collapsed="false">
      <c r="J396" s="62" t="n">
        <f aca="false">IFERROR(H396-I396,"")</f>
        <v>0</v>
      </c>
      <c r="R396" s="63" t="n">
        <f aca="true">IFERROR(Q396-TODAY(),"")</f>
        <v>-46126</v>
      </c>
      <c r="T396" s="64" t="str">
        <f aca="true">IFERROR(IF(R396="","—",IF(R396&lt;TODAY(),"🔴 Expiré",IF(R396&lt;TODAY()+30,"🔴 Urgent",IF(R396&lt;TODAY()+90,"⚠ Bientôt","✅ OK")))),"—")</f>
        <v>🔴 Expiré</v>
      </c>
      <c r="Y396" s="65" t="n">
        <f aca="false">IFERROR(IF(X396="Mensuelle",V396*12,IF(X396="Annuelle",V396,IF(X396="Unique",V396,0))),"")</f>
        <v>0</v>
      </c>
    </row>
    <row r="397" customFormat="false" ht="15" hidden="false" customHeight="false" outlineLevel="0" collapsed="false">
      <c r="J397" s="62" t="n">
        <f aca="false">IFERROR(H397-I397,"")</f>
        <v>0</v>
      </c>
      <c r="R397" s="63" t="n">
        <f aca="true">IFERROR(Q397-TODAY(),"")</f>
        <v>-46126</v>
      </c>
      <c r="T397" s="64" t="str">
        <f aca="true">IFERROR(IF(R397="","—",IF(R397&lt;TODAY(),"🔴 Expiré",IF(R397&lt;TODAY()+30,"🔴 Urgent",IF(R397&lt;TODAY()+90,"⚠ Bientôt","✅ OK")))),"—")</f>
        <v>🔴 Expiré</v>
      </c>
      <c r="Y397" s="65" t="n">
        <f aca="false">IFERROR(IF(X397="Mensuelle",V397*12,IF(X397="Annuelle",V397,IF(X397="Unique",V397,0))),"")</f>
        <v>0</v>
      </c>
    </row>
    <row r="398" customFormat="false" ht="15" hidden="false" customHeight="false" outlineLevel="0" collapsed="false">
      <c r="J398" s="62" t="n">
        <f aca="false">IFERROR(H398-I398,"")</f>
        <v>0</v>
      </c>
      <c r="R398" s="63" t="n">
        <f aca="true">IFERROR(Q398-TODAY(),"")</f>
        <v>-46126</v>
      </c>
      <c r="T398" s="64" t="str">
        <f aca="true">IFERROR(IF(R398="","—",IF(R398&lt;TODAY(),"🔴 Expiré",IF(R398&lt;TODAY()+30,"🔴 Urgent",IF(R398&lt;TODAY()+90,"⚠ Bientôt","✅ OK")))),"—")</f>
        <v>🔴 Expiré</v>
      </c>
      <c r="Y398" s="65" t="n">
        <f aca="false">IFERROR(IF(X398="Mensuelle",V398*12,IF(X398="Annuelle",V398,IF(X398="Unique",V398,0))),"")</f>
        <v>0</v>
      </c>
    </row>
    <row r="399" customFormat="false" ht="15" hidden="false" customHeight="false" outlineLevel="0" collapsed="false">
      <c r="J399" s="62" t="n">
        <f aca="false">IFERROR(H399-I399,"")</f>
        <v>0</v>
      </c>
      <c r="R399" s="63" t="n">
        <f aca="true">IFERROR(Q399-TODAY(),"")</f>
        <v>-46126</v>
      </c>
      <c r="T399" s="64" t="str">
        <f aca="true">IFERROR(IF(R399="","—",IF(R399&lt;TODAY(),"🔴 Expiré",IF(R399&lt;TODAY()+30,"🔴 Urgent",IF(R399&lt;TODAY()+90,"⚠ Bientôt","✅ OK")))),"—")</f>
        <v>🔴 Expiré</v>
      </c>
      <c r="Y399" s="65" t="n">
        <f aca="false">IFERROR(IF(X399="Mensuelle",V399*12,IF(X399="Annuelle",V399,IF(X399="Unique",V399,0))),"")</f>
        <v>0</v>
      </c>
    </row>
    <row r="400" customFormat="false" ht="15" hidden="false" customHeight="false" outlineLevel="0" collapsed="false">
      <c r="J400" s="62" t="n">
        <f aca="false">IFERROR(H400-I400,"")</f>
        <v>0</v>
      </c>
      <c r="R400" s="63" t="n">
        <f aca="true">IFERROR(Q400-TODAY(),"")</f>
        <v>-46126</v>
      </c>
      <c r="T400" s="64" t="str">
        <f aca="true">IFERROR(IF(R400="","—",IF(R400&lt;TODAY(),"🔴 Expiré",IF(R400&lt;TODAY()+30,"🔴 Urgent",IF(R400&lt;TODAY()+90,"⚠ Bientôt","✅ OK")))),"—")</f>
        <v>🔴 Expiré</v>
      </c>
      <c r="Y400" s="65" t="n">
        <f aca="false">IFERROR(IF(X400="Mensuelle",V400*12,IF(X400="Annuelle",V400,IF(X400="Unique",V400,0))),"")</f>
        <v>0</v>
      </c>
    </row>
    <row r="401" customFormat="false" ht="15" hidden="false" customHeight="false" outlineLevel="0" collapsed="false">
      <c r="J401" s="62" t="n">
        <f aca="false">IFERROR(H401-I401,"")</f>
        <v>0</v>
      </c>
      <c r="R401" s="63" t="n">
        <f aca="true">IFERROR(Q401-TODAY(),"")</f>
        <v>-46126</v>
      </c>
      <c r="T401" s="64" t="str">
        <f aca="true">IFERROR(IF(R401="","—",IF(R401&lt;TODAY(),"🔴 Expiré",IF(R401&lt;TODAY()+30,"🔴 Urgent",IF(R401&lt;TODAY()+90,"⚠ Bientôt","✅ OK")))),"—")</f>
        <v>🔴 Expiré</v>
      </c>
      <c r="Y401" s="65" t="n">
        <f aca="false">IFERROR(IF(X401="Mensuelle",V401*12,IF(X401="Annuelle",V401,IF(X401="Unique",V401,0))),"")</f>
        <v>0</v>
      </c>
    </row>
    <row r="402" customFormat="false" ht="15" hidden="false" customHeight="false" outlineLevel="0" collapsed="false">
      <c r="J402" s="62" t="n">
        <f aca="false">IFERROR(H402-I402,"")</f>
        <v>0</v>
      </c>
      <c r="R402" s="63" t="n">
        <f aca="true">IFERROR(Q402-TODAY(),"")</f>
        <v>-46126</v>
      </c>
      <c r="T402" s="64" t="str">
        <f aca="true">IFERROR(IF(R402="","—",IF(R402&lt;TODAY(),"🔴 Expiré",IF(R402&lt;TODAY()+30,"🔴 Urgent",IF(R402&lt;TODAY()+90,"⚠ Bientôt","✅ OK")))),"—")</f>
        <v>🔴 Expiré</v>
      </c>
      <c r="Y402" s="65" t="n">
        <f aca="false">IFERROR(IF(X402="Mensuelle",V402*12,IF(X402="Annuelle",V402,IF(X402="Unique",V402,0))),"")</f>
        <v>0</v>
      </c>
    </row>
    <row r="403" customFormat="false" ht="15" hidden="false" customHeight="false" outlineLevel="0" collapsed="false">
      <c r="J403" s="62" t="n">
        <f aca="false">IFERROR(H403-I403,"")</f>
        <v>0</v>
      </c>
      <c r="R403" s="63" t="n">
        <f aca="true">IFERROR(Q403-TODAY(),"")</f>
        <v>-46126</v>
      </c>
      <c r="T403" s="64" t="str">
        <f aca="true">IFERROR(IF(R403="","—",IF(R403&lt;TODAY(),"🔴 Expiré",IF(R403&lt;TODAY()+30,"🔴 Urgent",IF(R403&lt;TODAY()+90,"⚠ Bientôt","✅ OK")))),"—")</f>
        <v>🔴 Expiré</v>
      </c>
      <c r="Y403" s="65" t="n">
        <f aca="false">IFERROR(IF(X403="Mensuelle",V403*12,IF(X403="Annuelle",V403,IF(X403="Unique",V403,0))),"")</f>
        <v>0</v>
      </c>
    </row>
    <row r="404" customFormat="false" ht="15" hidden="false" customHeight="false" outlineLevel="0" collapsed="false">
      <c r="J404" s="62" t="n">
        <f aca="false">IFERROR(H404-I404,"")</f>
        <v>0</v>
      </c>
      <c r="R404" s="63" t="n">
        <f aca="true">IFERROR(Q404-TODAY(),"")</f>
        <v>-46126</v>
      </c>
      <c r="T404" s="64" t="str">
        <f aca="true">IFERROR(IF(R404="","—",IF(R404&lt;TODAY(),"🔴 Expiré",IF(R404&lt;TODAY()+30,"🔴 Urgent",IF(R404&lt;TODAY()+90,"⚠ Bientôt","✅ OK")))),"—")</f>
        <v>🔴 Expiré</v>
      </c>
      <c r="Y404" s="65" t="n">
        <f aca="false">IFERROR(IF(X404="Mensuelle",V404*12,IF(X404="Annuelle",V404,IF(X404="Unique",V404,0))),"")</f>
        <v>0</v>
      </c>
    </row>
    <row r="405" customFormat="false" ht="15" hidden="false" customHeight="false" outlineLevel="0" collapsed="false">
      <c r="J405" s="62" t="n">
        <f aca="false">IFERROR(H405-I405,"")</f>
        <v>0</v>
      </c>
      <c r="R405" s="63" t="n">
        <f aca="true">IFERROR(Q405-TODAY(),"")</f>
        <v>-46126</v>
      </c>
      <c r="T405" s="64" t="str">
        <f aca="true">IFERROR(IF(R405="","—",IF(R405&lt;TODAY(),"🔴 Expiré",IF(R405&lt;TODAY()+30,"🔴 Urgent",IF(R405&lt;TODAY()+90,"⚠ Bientôt","✅ OK")))),"—")</f>
        <v>🔴 Expiré</v>
      </c>
      <c r="Y405" s="65" t="n">
        <f aca="false">IFERROR(IF(X405="Mensuelle",V405*12,IF(X405="Annuelle",V405,IF(X405="Unique",V405,0))),"")</f>
        <v>0</v>
      </c>
    </row>
    <row r="406" customFormat="false" ht="15" hidden="false" customHeight="false" outlineLevel="0" collapsed="false">
      <c r="J406" s="62" t="n">
        <f aca="false">IFERROR(H406-I406,"")</f>
        <v>0</v>
      </c>
      <c r="R406" s="63" t="n">
        <f aca="true">IFERROR(Q406-TODAY(),"")</f>
        <v>-46126</v>
      </c>
      <c r="T406" s="64" t="str">
        <f aca="true">IFERROR(IF(R406="","—",IF(R406&lt;TODAY(),"🔴 Expiré",IF(R406&lt;TODAY()+30,"🔴 Urgent",IF(R406&lt;TODAY()+90,"⚠ Bientôt","✅ OK")))),"—")</f>
        <v>🔴 Expiré</v>
      </c>
      <c r="Y406" s="65" t="n">
        <f aca="false">IFERROR(IF(X406="Mensuelle",V406*12,IF(X406="Annuelle",V406,IF(X406="Unique",V406,0))),"")</f>
        <v>0</v>
      </c>
    </row>
    <row r="407" customFormat="false" ht="15" hidden="false" customHeight="false" outlineLevel="0" collapsed="false">
      <c r="J407" s="62" t="n">
        <f aca="false">IFERROR(H407-I407,"")</f>
        <v>0</v>
      </c>
      <c r="R407" s="63" t="n">
        <f aca="true">IFERROR(Q407-TODAY(),"")</f>
        <v>-46126</v>
      </c>
      <c r="T407" s="64" t="str">
        <f aca="true">IFERROR(IF(R407="","—",IF(R407&lt;TODAY(),"🔴 Expiré",IF(R407&lt;TODAY()+30,"🔴 Urgent",IF(R407&lt;TODAY()+90,"⚠ Bientôt","✅ OK")))),"—")</f>
        <v>🔴 Expiré</v>
      </c>
      <c r="Y407" s="65" t="n">
        <f aca="false">IFERROR(IF(X407="Mensuelle",V407*12,IF(X407="Annuelle",V407,IF(X407="Unique",V407,0))),"")</f>
        <v>0</v>
      </c>
    </row>
    <row r="408" customFormat="false" ht="15" hidden="false" customHeight="false" outlineLevel="0" collapsed="false">
      <c r="J408" s="62" t="n">
        <f aca="false">IFERROR(H408-I408,"")</f>
        <v>0</v>
      </c>
      <c r="R408" s="63" t="n">
        <f aca="true">IFERROR(Q408-TODAY(),"")</f>
        <v>-46126</v>
      </c>
      <c r="T408" s="64" t="str">
        <f aca="true">IFERROR(IF(R408="","—",IF(R408&lt;TODAY(),"🔴 Expiré",IF(R408&lt;TODAY()+30,"🔴 Urgent",IF(R408&lt;TODAY()+90,"⚠ Bientôt","✅ OK")))),"—")</f>
        <v>🔴 Expiré</v>
      </c>
      <c r="Y408" s="65" t="n">
        <f aca="false">IFERROR(IF(X408="Mensuelle",V408*12,IF(X408="Annuelle",V408,IF(X408="Unique",V408,0))),"")</f>
        <v>0</v>
      </c>
    </row>
    <row r="409" customFormat="false" ht="15" hidden="false" customHeight="false" outlineLevel="0" collapsed="false">
      <c r="J409" s="62" t="n">
        <f aca="false">IFERROR(H409-I409,"")</f>
        <v>0</v>
      </c>
      <c r="R409" s="63" t="n">
        <f aca="true">IFERROR(Q409-TODAY(),"")</f>
        <v>-46126</v>
      </c>
      <c r="T409" s="64" t="str">
        <f aca="true">IFERROR(IF(R409="","—",IF(R409&lt;TODAY(),"🔴 Expiré",IF(R409&lt;TODAY()+30,"🔴 Urgent",IF(R409&lt;TODAY()+90,"⚠ Bientôt","✅ OK")))),"—")</f>
        <v>🔴 Expiré</v>
      </c>
      <c r="Y409" s="65" t="n">
        <f aca="false">IFERROR(IF(X409="Mensuelle",V409*12,IF(X409="Annuelle",V409,IF(X409="Unique",V409,0))),"")</f>
        <v>0</v>
      </c>
    </row>
    <row r="410" customFormat="false" ht="15" hidden="false" customHeight="false" outlineLevel="0" collapsed="false">
      <c r="J410" s="62" t="n">
        <f aca="false">IFERROR(H410-I410,"")</f>
        <v>0</v>
      </c>
      <c r="R410" s="63" t="n">
        <f aca="true">IFERROR(Q410-TODAY(),"")</f>
        <v>-46126</v>
      </c>
      <c r="T410" s="64" t="str">
        <f aca="true">IFERROR(IF(R410="","—",IF(R410&lt;TODAY(),"🔴 Expiré",IF(R410&lt;TODAY()+30,"🔴 Urgent",IF(R410&lt;TODAY()+90,"⚠ Bientôt","✅ OK")))),"—")</f>
        <v>🔴 Expiré</v>
      </c>
      <c r="Y410" s="65" t="n">
        <f aca="false">IFERROR(IF(X410="Mensuelle",V410*12,IF(X410="Annuelle",V410,IF(X410="Unique",V410,0))),"")</f>
        <v>0</v>
      </c>
    </row>
    <row r="411" customFormat="false" ht="15" hidden="false" customHeight="false" outlineLevel="0" collapsed="false">
      <c r="J411" s="62" t="n">
        <f aca="false">IFERROR(H411-I411,"")</f>
        <v>0</v>
      </c>
      <c r="R411" s="63" t="n">
        <f aca="true">IFERROR(Q411-TODAY(),"")</f>
        <v>-46126</v>
      </c>
      <c r="T411" s="64" t="str">
        <f aca="true">IFERROR(IF(R411="","—",IF(R411&lt;TODAY(),"🔴 Expiré",IF(R411&lt;TODAY()+30,"🔴 Urgent",IF(R411&lt;TODAY()+90,"⚠ Bientôt","✅ OK")))),"—")</f>
        <v>🔴 Expiré</v>
      </c>
      <c r="Y411" s="65" t="n">
        <f aca="false">IFERROR(IF(X411="Mensuelle",V411*12,IF(X411="Annuelle",V411,IF(X411="Unique",V411,0))),"")</f>
        <v>0</v>
      </c>
    </row>
    <row r="412" customFormat="false" ht="15" hidden="false" customHeight="false" outlineLevel="0" collapsed="false">
      <c r="J412" s="62" t="n">
        <f aca="false">IFERROR(H412-I412,"")</f>
        <v>0</v>
      </c>
      <c r="R412" s="63" t="n">
        <f aca="true">IFERROR(Q412-TODAY(),"")</f>
        <v>-46126</v>
      </c>
      <c r="T412" s="64" t="str">
        <f aca="true">IFERROR(IF(R412="","—",IF(R412&lt;TODAY(),"🔴 Expiré",IF(R412&lt;TODAY()+30,"🔴 Urgent",IF(R412&lt;TODAY()+90,"⚠ Bientôt","✅ OK")))),"—")</f>
        <v>🔴 Expiré</v>
      </c>
      <c r="Y412" s="65" t="n">
        <f aca="false">IFERROR(IF(X412="Mensuelle",V412*12,IF(X412="Annuelle",V412,IF(X412="Unique",V412,0))),"")</f>
        <v>0</v>
      </c>
    </row>
    <row r="413" customFormat="false" ht="15" hidden="false" customHeight="false" outlineLevel="0" collapsed="false">
      <c r="J413" s="62" t="n">
        <f aca="false">IFERROR(H413-I413,"")</f>
        <v>0</v>
      </c>
      <c r="R413" s="63" t="n">
        <f aca="true">IFERROR(Q413-TODAY(),"")</f>
        <v>-46126</v>
      </c>
      <c r="T413" s="64" t="str">
        <f aca="true">IFERROR(IF(R413="","—",IF(R413&lt;TODAY(),"🔴 Expiré",IF(R413&lt;TODAY()+30,"🔴 Urgent",IF(R413&lt;TODAY()+90,"⚠ Bientôt","✅ OK")))),"—")</f>
        <v>🔴 Expiré</v>
      </c>
      <c r="Y413" s="65" t="n">
        <f aca="false">IFERROR(IF(X413="Mensuelle",V413*12,IF(X413="Annuelle",V413,IF(X413="Unique",V413,0))),"")</f>
        <v>0</v>
      </c>
    </row>
    <row r="414" customFormat="false" ht="15" hidden="false" customHeight="false" outlineLevel="0" collapsed="false">
      <c r="J414" s="62" t="n">
        <f aca="false">IFERROR(H414-I414,"")</f>
        <v>0</v>
      </c>
      <c r="R414" s="63" t="n">
        <f aca="true">IFERROR(Q414-TODAY(),"")</f>
        <v>-46126</v>
      </c>
      <c r="T414" s="64" t="str">
        <f aca="true">IFERROR(IF(R414="","—",IF(R414&lt;TODAY(),"🔴 Expiré",IF(R414&lt;TODAY()+30,"🔴 Urgent",IF(R414&lt;TODAY()+90,"⚠ Bientôt","✅ OK")))),"—")</f>
        <v>🔴 Expiré</v>
      </c>
      <c r="Y414" s="65" t="n">
        <f aca="false">IFERROR(IF(X414="Mensuelle",V414*12,IF(X414="Annuelle",V414,IF(X414="Unique",V414,0))),"")</f>
        <v>0</v>
      </c>
    </row>
    <row r="415" customFormat="false" ht="15" hidden="false" customHeight="false" outlineLevel="0" collapsed="false">
      <c r="J415" s="62" t="n">
        <f aca="false">IFERROR(H415-I415,"")</f>
        <v>0</v>
      </c>
      <c r="R415" s="63" t="n">
        <f aca="true">IFERROR(Q415-TODAY(),"")</f>
        <v>-46126</v>
      </c>
      <c r="T415" s="64" t="str">
        <f aca="true">IFERROR(IF(R415="","—",IF(R415&lt;TODAY(),"🔴 Expiré",IF(R415&lt;TODAY()+30,"🔴 Urgent",IF(R415&lt;TODAY()+90,"⚠ Bientôt","✅ OK")))),"—")</f>
        <v>🔴 Expiré</v>
      </c>
      <c r="Y415" s="65" t="n">
        <f aca="false">IFERROR(IF(X415="Mensuelle",V415*12,IF(X415="Annuelle",V415,IF(X415="Unique",V415,0))),"")</f>
        <v>0</v>
      </c>
    </row>
    <row r="416" customFormat="false" ht="15" hidden="false" customHeight="false" outlineLevel="0" collapsed="false">
      <c r="J416" s="62" t="n">
        <f aca="false">IFERROR(H416-I416,"")</f>
        <v>0</v>
      </c>
      <c r="R416" s="63" t="n">
        <f aca="true">IFERROR(Q416-TODAY(),"")</f>
        <v>-46126</v>
      </c>
      <c r="T416" s="64" t="str">
        <f aca="true">IFERROR(IF(R416="","—",IF(R416&lt;TODAY(),"🔴 Expiré",IF(R416&lt;TODAY()+30,"🔴 Urgent",IF(R416&lt;TODAY()+90,"⚠ Bientôt","✅ OK")))),"—")</f>
        <v>🔴 Expiré</v>
      </c>
      <c r="Y416" s="65" t="n">
        <f aca="false">IFERROR(IF(X416="Mensuelle",V416*12,IF(X416="Annuelle",V416,IF(X416="Unique",V416,0))),"")</f>
        <v>0</v>
      </c>
    </row>
    <row r="417" customFormat="false" ht="15" hidden="false" customHeight="false" outlineLevel="0" collapsed="false">
      <c r="J417" s="62" t="n">
        <f aca="false">IFERROR(H417-I417,"")</f>
        <v>0</v>
      </c>
      <c r="R417" s="63" t="n">
        <f aca="true">IFERROR(Q417-TODAY(),"")</f>
        <v>-46126</v>
      </c>
      <c r="T417" s="64" t="str">
        <f aca="true">IFERROR(IF(R417="","—",IF(R417&lt;TODAY(),"🔴 Expiré",IF(R417&lt;TODAY()+30,"🔴 Urgent",IF(R417&lt;TODAY()+90,"⚠ Bientôt","✅ OK")))),"—")</f>
        <v>🔴 Expiré</v>
      </c>
      <c r="Y417" s="65" t="n">
        <f aca="false">IFERROR(IF(X417="Mensuelle",V417*12,IF(X417="Annuelle",V417,IF(X417="Unique",V417,0))),"")</f>
        <v>0</v>
      </c>
    </row>
    <row r="418" customFormat="false" ht="15" hidden="false" customHeight="false" outlineLevel="0" collapsed="false">
      <c r="J418" s="62" t="n">
        <f aca="false">IFERROR(H418-I418,"")</f>
        <v>0</v>
      </c>
      <c r="R418" s="63" t="n">
        <f aca="true">IFERROR(Q418-TODAY(),"")</f>
        <v>-46126</v>
      </c>
      <c r="T418" s="64" t="str">
        <f aca="true">IFERROR(IF(R418="","—",IF(R418&lt;TODAY(),"🔴 Expiré",IF(R418&lt;TODAY()+30,"🔴 Urgent",IF(R418&lt;TODAY()+90,"⚠ Bientôt","✅ OK")))),"—")</f>
        <v>🔴 Expiré</v>
      </c>
      <c r="Y418" s="65" t="n">
        <f aca="false">IFERROR(IF(X418="Mensuelle",V418*12,IF(X418="Annuelle",V418,IF(X418="Unique",V418,0))),"")</f>
        <v>0</v>
      </c>
    </row>
    <row r="419" customFormat="false" ht="15" hidden="false" customHeight="false" outlineLevel="0" collapsed="false">
      <c r="J419" s="62" t="n">
        <f aca="false">IFERROR(H419-I419,"")</f>
        <v>0</v>
      </c>
      <c r="R419" s="63" t="n">
        <f aca="true">IFERROR(Q419-TODAY(),"")</f>
        <v>-46126</v>
      </c>
      <c r="T419" s="64" t="str">
        <f aca="true">IFERROR(IF(R419="","—",IF(R419&lt;TODAY(),"🔴 Expiré",IF(R419&lt;TODAY()+30,"🔴 Urgent",IF(R419&lt;TODAY()+90,"⚠ Bientôt","✅ OK")))),"—")</f>
        <v>🔴 Expiré</v>
      </c>
      <c r="Y419" s="65" t="n">
        <f aca="false">IFERROR(IF(X419="Mensuelle",V419*12,IF(X419="Annuelle",V419,IF(X419="Unique",V419,0))),"")</f>
        <v>0</v>
      </c>
    </row>
    <row r="420" customFormat="false" ht="15" hidden="false" customHeight="false" outlineLevel="0" collapsed="false">
      <c r="J420" s="62" t="n">
        <f aca="false">IFERROR(H420-I420,"")</f>
        <v>0</v>
      </c>
      <c r="R420" s="63" t="n">
        <f aca="true">IFERROR(Q420-TODAY(),"")</f>
        <v>-46126</v>
      </c>
      <c r="T420" s="64" t="str">
        <f aca="true">IFERROR(IF(R420="","—",IF(R420&lt;TODAY(),"🔴 Expiré",IF(R420&lt;TODAY()+30,"🔴 Urgent",IF(R420&lt;TODAY()+90,"⚠ Bientôt","✅ OK")))),"—")</f>
        <v>🔴 Expiré</v>
      </c>
      <c r="Y420" s="65" t="n">
        <f aca="false">IFERROR(IF(X420="Mensuelle",V420*12,IF(X420="Annuelle",V420,IF(X420="Unique",V420,0))),"")</f>
        <v>0</v>
      </c>
    </row>
    <row r="421" customFormat="false" ht="15" hidden="false" customHeight="false" outlineLevel="0" collapsed="false">
      <c r="J421" s="62" t="n">
        <f aca="false">IFERROR(H421-I421,"")</f>
        <v>0</v>
      </c>
      <c r="R421" s="63" t="n">
        <f aca="true">IFERROR(Q421-TODAY(),"")</f>
        <v>-46126</v>
      </c>
      <c r="T421" s="64" t="str">
        <f aca="true">IFERROR(IF(R421="","—",IF(R421&lt;TODAY(),"🔴 Expiré",IF(R421&lt;TODAY()+30,"🔴 Urgent",IF(R421&lt;TODAY()+90,"⚠ Bientôt","✅ OK")))),"—")</f>
        <v>🔴 Expiré</v>
      </c>
      <c r="Y421" s="65" t="n">
        <f aca="false">IFERROR(IF(X421="Mensuelle",V421*12,IF(X421="Annuelle",V421,IF(X421="Unique",V421,0))),"")</f>
        <v>0</v>
      </c>
    </row>
    <row r="422" customFormat="false" ht="15" hidden="false" customHeight="false" outlineLevel="0" collapsed="false">
      <c r="J422" s="62" t="n">
        <f aca="false">IFERROR(H422-I422,"")</f>
        <v>0</v>
      </c>
      <c r="R422" s="63" t="n">
        <f aca="true">IFERROR(Q422-TODAY(),"")</f>
        <v>-46126</v>
      </c>
      <c r="T422" s="64" t="str">
        <f aca="true">IFERROR(IF(R422="","—",IF(R422&lt;TODAY(),"🔴 Expiré",IF(R422&lt;TODAY()+30,"🔴 Urgent",IF(R422&lt;TODAY()+90,"⚠ Bientôt","✅ OK")))),"—")</f>
        <v>🔴 Expiré</v>
      </c>
      <c r="Y422" s="65" t="n">
        <f aca="false">IFERROR(IF(X422="Mensuelle",V422*12,IF(X422="Annuelle",V422,IF(X422="Unique",V422,0))),"")</f>
        <v>0</v>
      </c>
    </row>
    <row r="423" customFormat="false" ht="15" hidden="false" customHeight="false" outlineLevel="0" collapsed="false">
      <c r="J423" s="62" t="n">
        <f aca="false">IFERROR(H423-I423,"")</f>
        <v>0</v>
      </c>
      <c r="R423" s="63" t="n">
        <f aca="true">IFERROR(Q423-TODAY(),"")</f>
        <v>-46126</v>
      </c>
      <c r="T423" s="64" t="str">
        <f aca="true">IFERROR(IF(R423="","—",IF(R423&lt;TODAY(),"🔴 Expiré",IF(R423&lt;TODAY()+30,"🔴 Urgent",IF(R423&lt;TODAY()+90,"⚠ Bientôt","✅ OK")))),"—")</f>
        <v>🔴 Expiré</v>
      </c>
      <c r="Y423" s="65" t="n">
        <f aca="false">IFERROR(IF(X423="Mensuelle",V423*12,IF(X423="Annuelle",V423,IF(X423="Unique",V423,0))),"")</f>
        <v>0</v>
      </c>
    </row>
    <row r="424" customFormat="false" ht="15" hidden="false" customHeight="false" outlineLevel="0" collapsed="false">
      <c r="J424" s="62" t="n">
        <f aca="false">IFERROR(H424-I424,"")</f>
        <v>0</v>
      </c>
      <c r="R424" s="63" t="n">
        <f aca="true">IFERROR(Q424-TODAY(),"")</f>
        <v>-46126</v>
      </c>
      <c r="T424" s="64" t="str">
        <f aca="true">IFERROR(IF(R424="","—",IF(R424&lt;TODAY(),"🔴 Expiré",IF(R424&lt;TODAY()+30,"🔴 Urgent",IF(R424&lt;TODAY()+90,"⚠ Bientôt","✅ OK")))),"—")</f>
        <v>🔴 Expiré</v>
      </c>
      <c r="Y424" s="65" t="n">
        <f aca="false">IFERROR(IF(X424="Mensuelle",V424*12,IF(X424="Annuelle",V424,IF(X424="Unique",V424,0))),"")</f>
        <v>0</v>
      </c>
    </row>
    <row r="425" customFormat="false" ht="15" hidden="false" customHeight="false" outlineLevel="0" collapsed="false">
      <c r="J425" s="62" t="n">
        <f aca="false">IFERROR(H425-I425,"")</f>
        <v>0</v>
      </c>
      <c r="R425" s="63" t="n">
        <f aca="true">IFERROR(Q425-TODAY(),"")</f>
        <v>-46126</v>
      </c>
      <c r="T425" s="64" t="str">
        <f aca="true">IFERROR(IF(R425="","—",IF(R425&lt;TODAY(),"🔴 Expiré",IF(R425&lt;TODAY()+30,"🔴 Urgent",IF(R425&lt;TODAY()+90,"⚠ Bientôt","✅ OK")))),"—")</f>
        <v>🔴 Expiré</v>
      </c>
      <c r="Y425" s="65" t="n">
        <f aca="false">IFERROR(IF(X425="Mensuelle",V425*12,IF(X425="Annuelle",V425,IF(X425="Unique",V425,0))),"")</f>
        <v>0</v>
      </c>
    </row>
    <row r="426" customFormat="false" ht="15" hidden="false" customHeight="false" outlineLevel="0" collapsed="false">
      <c r="J426" s="62" t="n">
        <f aca="false">IFERROR(H426-I426,"")</f>
        <v>0</v>
      </c>
      <c r="R426" s="63" t="n">
        <f aca="true">IFERROR(Q426-TODAY(),"")</f>
        <v>-46126</v>
      </c>
      <c r="T426" s="64" t="str">
        <f aca="true">IFERROR(IF(R426="","—",IF(R426&lt;TODAY(),"🔴 Expiré",IF(R426&lt;TODAY()+30,"🔴 Urgent",IF(R426&lt;TODAY()+90,"⚠ Bientôt","✅ OK")))),"—")</f>
        <v>🔴 Expiré</v>
      </c>
      <c r="Y426" s="65" t="n">
        <f aca="false">IFERROR(IF(X426="Mensuelle",V426*12,IF(X426="Annuelle",V426,IF(X426="Unique",V426,0))),"")</f>
        <v>0</v>
      </c>
    </row>
    <row r="427" customFormat="false" ht="15" hidden="false" customHeight="false" outlineLevel="0" collapsed="false">
      <c r="J427" s="62" t="n">
        <f aca="false">IFERROR(H427-I427,"")</f>
        <v>0</v>
      </c>
      <c r="R427" s="63" t="n">
        <f aca="true">IFERROR(Q427-TODAY(),"")</f>
        <v>-46126</v>
      </c>
      <c r="T427" s="64" t="str">
        <f aca="true">IFERROR(IF(R427="","—",IF(R427&lt;TODAY(),"🔴 Expiré",IF(R427&lt;TODAY()+30,"🔴 Urgent",IF(R427&lt;TODAY()+90,"⚠ Bientôt","✅ OK")))),"—")</f>
        <v>🔴 Expiré</v>
      </c>
      <c r="Y427" s="65" t="n">
        <f aca="false">IFERROR(IF(X427="Mensuelle",V427*12,IF(X427="Annuelle",V427,IF(X427="Unique",V427,0))),"")</f>
        <v>0</v>
      </c>
    </row>
    <row r="428" customFormat="false" ht="15" hidden="false" customHeight="false" outlineLevel="0" collapsed="false">
      <c r="J428" s="62" t="n">
        <f aca="false">IFERROR(H428-I428,"")</f>
        <v>0</v>
      </c>
      <c r="R428" s="63" t="n">
        <f aca="true">IFERROR(Q428-TODAY(),"")</f>
        <v>-46126</v>
      </c>
      <c r="T428" s="64" t="str">
        <f aca="true">IFERROR(IF(R428="","—",IF(R428&lt;TODAY(),"🔴 Expiré",IF(R428&lt;TODAY()+30,"🔴 Urgent",IF(R428&lt;TODAY()+90,"⚠ Bientôt","✅ OK")))),"—")</f>
        <v>🔴 Expiré</v>
      </c>
      <c r="Y428" s="65" t="n">
        <f aca="false">IFERROR(IF(X428="Mensuelle",V428*12,IF(X428="Annuelle",V428,IF(X428="Unique",V428,0))),"")</f>
        <v>0</v>
      </c>
    </row>
    <row r="429" customFormat="false" ht="15" hidden="false" customHeight="false" outlineLevel="0" collapsed="false">
      <c r="J429" s="62" t="n">
        <f aca="false">IFERROR(H429-I429,"")</f>
        <v>0</v>
      </c>
      <c r="R429" s="63" t="n">
        <f aca="true">IFERROR(Q429-TODAY(),"")</f>
        <v>-46126</v>
      </c>
      <c r="T429" s="64" t="str">
        <f aca="true">IFERROR(IF(R429="","—",IF(R429&lt;TODAY(),"🔴 Expiré",IF(R429&lt;TODAY()+30,"🔴 Urgent",IF(R429&lt;TODAY()+90,"⚠ Bientôt","✅ OK")))),"—")</f>
        <v>🔴 Expiré</v>
      </c>
      <c r="Y429" s="65" t="n">
        <f aca="false">IFERROR(IF(X429="Mensuelle",V429*12,IF(X429="Annuelle",V429,IF(X429="Unique",V429,0))),"")</f>
        <v>0</v>
      </c>
    </row>
    <row r="430" customFormat="false" ht="15" hidden="false" customHeight="false" outlineLevel="0" collapsed="false">
      <c r="J430" s="62" t="n">
        <f aca="false">IFERROR(H430-I430,"")</f>
        <v>0</v>
      </c>
      <c r="R430" s="63" t="n">
        <f aca="true">IFERROR(Q430-TODAY(),"")</f>
        <v>-46126</v>
      </c>
      <c r="T430" s="64" t="str">
        <f aca="true">IFERROR(IF(R430="","—",IF(R430&lt;TODAY(),"🔴 Expiré",IF(R430&lt;TODAY()+30,"🔴 Urgent",IF(R430&lt;TODAY()+90,"⚠ Bientôt","✅ OK")))),"—")</f>
        <v>🔴 Expiré</v>
      </c>
      <c r="Y430" s="65" t="n">
        <f aca="false">IFERROR(IF(X430="Mensuelle",V430*12,IF(X430="Annuelle",V430,IF(X430="Unique",V430,0))),"")</f>
        <v>0</v>
      </c>
    </row>
    <row r="431" customFormat="false" ht="15" hidden="false" customHeight="false" outlineLevel="0" collapsed="false">
      <c r="J431" s="62" t="n">
        <f aca="false">IFERROR(H431-I431,"")</f>
        <v>0</v>
      </c>
      <c r="R431" s="63" t="n">
        <f aca="true">IFERROR(Q431-TODAY(),"")</f>
        <v>-46126</v>
      </c>
      <c r="T431" s="64" t="str">
        <f aca="true">IFERROR(IF(R431="","—",IF(R431&lt;TODAY(),"🔴 Expiré",IF(R431&lt;TODAY()+30,"🔴 Urgent",IF(R431&lt;TODAY()+90,"⚠ Bientôt","✅ OK")))),"—")</f>
        <v>🔴 Expiré</v>
      </c>
      <c r="Y431" s="65" t="n">
        <f aca="false">IFERROR(IF(X431="Mensuelle",V431*12,IF(X431="Annuelle",V431,IF(X431="Unique",V431,0))),"")</f>
        <v>0</v>
      </c>
    </row>
    <row r="432" customFormat="false" ht="15" hidden="false" customHeight="false" outlineLevel="0" collapsed="false">
      <c r="J432" s="62" t="n">
        <f aca="false">IFERROR(H432-I432,"")</f>
        <v>0</v>
      </c>
      <c r="R432" s="63" t="n">
        <f aca="true">IFERROR(Q432-TODAY(),"")</f>
        <v>-46126</v>
      </c>
      <c r="T432" s="64" t="str">
        <f aca="true">IFERROR(IF(R432="","—",IF(R432&lt;TODAY(),"🔴 Expiré",IF(R432&lt;TODAY()+30,"🔴 Urgent",IF(R432&lt;TODAY()+90,"⚠ Bientôt","✅ OK")))),"—")</f>
        <v>🔴 Expiré</v>
      </c>
      <c r="Y432" s="65" t="n">
        <f aca="false">IFERROR(IF(X432="Mensuelle",V432*12,IF(X432="Annuelle",V432,IF(X432="Unique",V432,0))),"")</f>
        <v>0</v>
      </c>
    </row>
    <row r="433" customFormat="false" ht="15" hidden="false" customHeight="false" outlineLevel="0" collapsed="false">
      <c r="J433" s="62" t="n">
        <f aca="false">IFERROR(H433-I433,"")</f>
        <v>0</v>
      </c>
      <c r="R433" s="63" t="n">
        <f aca="true">IFERROR(Q433-TODAY(),"")</f>
        <v>-46126</v>
      </c>
      <c r="T433" s="64" t="str">
        <f aca="true">IFERROR(IF(R433="","—",IF(R433&lt;TODAY(),"🔴 Expiré",IF(R433&lt;TODAY()+30,"🔴 Urgent",IF(R433&lt;TODAY()+90,"⚠ Bientôt","✅ OK")))),"—")</f>
        <v>🔴 Expiré</v>
      </c>
      <c r="Y433" s="65" t="n">
        <f aca="false">IFERROR(IF(X433="Mensuelle",V433*12,IF(X433="Annuelle",V433,IF(X433="Unique",V433,0))),"")</f>
        <v>0</v>
      </c>
    </row>
    <row r="434" customFormat="false" ht="15" hidden="false" customHeight="false" outlineLevel="0" collapsed="false">
      <c r="J434" s="62" t="n">
        <f aca="false">IFERROR(H434-I434,"")</f>
        <v>0</v>
      </c>
      <c r="R434" s="63" t="n">
        <f aca="true">IFERROR(Q434-TODAY(),"")</f>
        <v>-46126</v>
      </c>
      <c r="T434" s="64" t="str">
        <f aca="true">IFERROR(IF(R434="","—",IF(R434&lt;TODAY(),"🔴 Expiré",IF(R434&lt;TODAY()+30,"🔴 Urgent",IF(R434&lt;TODAY()+90,"⚠ Bientôt","✅ OK")))),"—")</f>
        <v>🔴 Expiré</v>
      </c>
      <c r="Y434" s="65" t="n">
        <f aca="false">IFERROR(IF(X434="Mensuelle",V434*12,IF(X434="Annuelle",V434,IF(X434="Unique",V434,0))),"")</f>
        <v>0</v>
      </c>
    </row>
    <row r="435" customFormat="false" ht="15" hidden="false" customHeight="false" outlineLevel="0" collapsed="false">
      <c r="J435" s="62" t="n">
        <f aca="false">IFERROR(H435-I435,"")</f>
        <v>0</v>
      </c>
      <c r="R435" s="63" t="n">
        <f aca="true">IFERROR(Q435-TODAY(),"")</f>
        <v>-46126</v>
      </c>
      <c r="T435" s="64" t="str">
        <f aca="true">IFERROR(IF(R435="","—",IF(R435&lt;TODAY(),"🔴 Expiré",IF(R435&lt;TODAY()+30,"🔴 Urgent",IF(R435&lt;TODAY()+90,"⚠ Bientôt","✅ OK")))),"—")</f>
        <v>🔴 Expiré</v>
      </c>
      <c r="Y435" s="65" t="n">
        <f aca="false">IFERROR(IF(X435="Mensuelle",V435*12,IF(X435="Annuelle",V435,IF(X435="Unique",V435,0))),"")</f>
        <v>0</v>
      </c>
    </row>
    <row r="436" customFormat="false" ht="15" hidden="false" customHeight="false" outlineLevel="0" collapsed="false">
      <c r="J436" s="62" t="n">
        <f aca="false">IFERROR(H436-I436,"")</f>
        <v>0</v>
      </c>
      <c r="R436" s="63" t="n">
        <f aca="true">IFERROR(Q436-TODAY(),"")</f>
        <v>-46126</v>
      </c>
      <c r="T436" s="64" t="str">
        <f aca="true">IFERROR(IF(R436="","—",IF(R436&lt;TODAY(),"🔴 Expiré",IF(R436&lt;TODAY()+30,"🔴 Urgent",IF(R436&lt;TODAY()+90,"⚠ Bientôt","✅ OK")))),"—")</f>
        <v>🔴 Expiré</v>
      </c>
      <c r="Y436" s="65" t="n">
        <f aca="false">IFERROR(IF(X436="Mensuelle",V436*12,IF(X436="Annuelle",V436,IF(X436="Unique",V436,0))),"")</f>
        <v>0</v>
      </c>
    </row>
    <row r="437" customFormat="false" ht="15" hidden="false" customHeight="false" outlineLevel="0" collapsed="false">
      <c r="J437" s="62" t="n">
        <f aca="false">IFERROR(H437-I437,"")</f>
        <v>0</v>
      </c>
      <c r="R437" s="63" t="n">
        <f aca="true">IFERROR(Q437-TODAY(),"")</f>
        <v>-46126</v>
      </c>
      <c r="T437" s="64" t="str">
        <f aca="true">IFERROR(IF(R437="","—",IF(R437&lt;TODAY(),"🔴 Expiré",IF(R437&lt;TODAY()+30,"🔴 Urgent",IF(R437&lt;TODAY()+90,"⚠ Bientôt","✅ OK")))),"—")</f>
        <v>🔴 Expiré</v>
      </c>
      <c r="Y437" s="65" t="n">
        <f aca="false">IFERROR(IF(X437="Mensuelle",V437*12,IF(X437="Annuelle",V437,IF(X437="Unique",V437,0))),"")</f>
        <v>0</v>
      </c>
    </row>
    <row r="438" customFormat="false" ht="15" hidden="false" customHeight="false" outlineLevel="0" collapsed="false">
      <c r="J438" s="62" t="n">
        <f aca="false">IFERROR(H438-I438,"")</f>
        <v>0</v>
      </c>
      <c r="R438" s="63" t="n">
        <f aca="true">IFERROR(Q438-TODAY(),"")</f>
        <v>-46126</v>
      </c>
      <c r="T438" s="64" t="str">
        <f aca="true">IFERROR(IF(R438="","—",IF(R438&lt;TODAY(),"🔴 Expiré",IF(R438&lt;TODAY()+30,"🔴 Urgent",IF(R438&lt;TODAY()+90,"⚠ Bientôt","✅ OK")))),"—")</f>
        <v>🔴 Expiré</v>
      </c>
      <c r="Y438" s="65" t="n">
        <f aca="false">IFERROR(IF(X438="Mensuelle",V438*12,IF(X438="Annuelle",V438,IF(X438="Unique",V438,0))),"")</f>
        <v>0</v>
      </c>
    </row>
    <row r="439" customFormat="false" ht="15" hidden="false" customHeight="false" outlineLevel="0" collapsed="false">
      <c r="J439" s="62" t="n">
        <f aca="false">IFERROR(H439-I439,"")</f>
        <v>0</v>
      </c>
      <c r="R439" s="63" t="n">
        <f aca="true">IFERROR(Q439-TODAY(),"")</f>
        <v>-46126</v>
      </c>
      <c r="T439" s="64" t="str">
        <f aca="true">IFERROR(IF(R439="","—",IF(R439&lt;TODAY(),"🔴 Expiré",IF(R439&lt;TODAY()+30,"🔴 Urgent",IF(R439&lt;TODAY()+90,"⚠ Bientôt","✅ OK")))),"—")</f>
        <v>🔴 Expiré</v>
      </c>
      <c r="Y439" s="65" t="n">
        <f aca="false">IFERROR(IF(X439="Mensuelle",V439*12,IF(X439="Annuelle",V439,IF(X439="Unique",V439,0))),"")</f>
        <v>0</v>
      </c>
    </row>
    <row r="440" customFormat="false" ht="15" hidden="false" customHeight="false" outlineLevel="0" collapsed="false">
      <c r="J440" s="62" t="n">
        <f aca="false">IFERROR(H440-I440,"")</f>
        <v>0</v>
      </c>
      <c r="R440" s="63" t="n">
        <f aca="true">IFERROR(Q440-TODAY(),"")</f>
        <v>-46126</v>
      </c>
      <c r="T440" s="64" t="str">
        <f aca="true">IFERROR(IF(R440="","—",IF(R440&lt;TODAY(),"🔴 Expiré",IF(R440&lt;TODAY()+30,"🔴 Urgent",IF(R440&lt;TODAY()+90,"⚠ Bientôt","✅ OK")))),"—")</f>
        <v>🔴 Expiré</v>
      </c>
      <c r="Y440" s="65" t="n">
        <f aca="false">IFERROR(IF(X440="Mensuelle",V440*12,IF(X440="Annuelle",V440,IF(X440="Unique",V440,0))),"")</f>
        <v>0</v>
      </c>
    </row>
    <row r="441" customFormat="false" ht="15" hidden="false" customHeight="false" outlineLevel="0" collapsed="false">
      <c r="J441" s="62" t="n">
        <f aca="false">IFERROR(H441-I441,"")</f>
        <v>0</v>
      </c>
      <c r="R441" s="63" t="n">
        <f aca="true">IFERROR(Q441-TODAY(),"")</f>
        <v>-46126</v>
      </c>
      <c r="T441" s="64" t="str">
        <f aca="true">IFERROR(IF(R441="","—",IF(R441&lt;TODAY(),"🔴 Expiré",IF(R441&lt;TODAY()+30,"🔴 Urgent",IF(R441&lt;TODAY()+90,"⚠ Bientôt","✅ OK")))),"—")</f>
        <v>🔴 Expiré</v>
      </c>
      <c r="Y441" s="65" t="n">
        <f aca="false">IFERROR(IF(X441="Mensuelle",V441*12,IF(X441="Annuelle",V441,IF(X441="Unique",V441,0))),"")</f>
        <v>0</v>
      </c>
    </row>
    <row r="442" customFormat="false" ht="15" hidden="false" customHeight="false" outlineLevel="0" collapsed="false">
      <c r="J442" s="62" t="n">
        <f aca="false">IFERROR(H442-I442,"")</f>
        <v>0</v>
      </c>
      <c r="R442" s="63" t="n">
        <f aca="true">IFERROR(Q442-TODAY(),"")</f>
        <v>-46126</v>
      </c>
      <c r="T442" s="64" t="str">
        <f aca="true">IFERROR(IF(R442="","—",IF(R442&lt;TODAY(),"🔴 Expiré",IF(R442&lt;TODAY()+30,"🔴 Urgent",IF(R442&lt;TODAY()+90,"⚠ Bientôt","✅ OK")))),"—")</f>
        <v>🔴 Expiré</v>
      </c>
      <c r="Y442" s="65" t="n">
        <f aca="false">IFERROR(IF(X442="Mensuelle",V442*12,IF(X442="Annuelle",V442,IF(X442="Unique",V442,0))),"")</f>
        <v>0</v>
      </c>
    </row>
    <row r="443" customFormat="false" ht="15" hidden="false" customHeight="false" outlineLevel="0" collapsed="false">
      <c r="J443" s="62" t="n">
        <f aca="false">IFERROR(H443-I443,"")</f>
        <v>0</v>
      </c>
      <c r="R443" s="63" t="n">
        <f aca="true">IFERROR(Q443-TODAY(),"")</f>
        <v>-46126</v>
      </c>
      <c r="T443" s="64" t="str">
        <f aca="true">IFERROR(IF(R443="","—",IF(R443&lt;TODAY(),"🔴 Expiré",IF(R443&lt;TODAY()+30,"🔴 Urgent",IF(R443&lt;TODAY()+90,"⚠ Bientôt","✅ OK")))),"—")</f>
        <v>🔴 Expiré</v>
      </c>
      <c r="Y443" s="65" t="n">
        <f aca="false">IFERROR(IF(X443="Mensuelle",V443*12,IF(X443="Annuelle",V443,IF(X443="Unique",V443,0))),"")</f>
        <v>0</v>
      </c>
    </row>
    <row r="444" customFormat="false" ht="15" hidden="false" customHeight="false" outlineLevel="0" collapsed="false">
      <c r="J444" s="62" t="n">
        <f aca="false">IFERROR(H444-I444,"")</f>
        <v>0</v>
      </c>
      <c r="R444" s="63" t="n">
        <f aca="true">IFERROR(Q444-TODAY(),"")</f>
        <v>-46126</v>
      </c>
      <c r="T444" s="64" t="str">
        <f aca="true">IFERROR(IF(R444="","—",IF(R444&lt;TODAY(),"🔴 Expiré",IF(R444&lt;TODAY()+30,"🔴 Urgent",IF(R444&lt;TODAY()+90,"⚠ Bientôt","✅ OK")))),"—")</f>
        <v>🔴 Expiré</v>
      </c>
      <c r="Y444" s="65" t="n">
        <f aca="false">IFERROR(IF(X444="Mensuelle",V444*12,IF(X444="Annuelle",V444,IF(X444="Unique",V444,0))),"")</f>
        <v>0</v>
      </c>
    </row>
    <row r="445" customFormat="false" ht="15" hidden="false" customHeight="false" outlineLevel="0" collapsed="false">
      <c r="J445" s="62" t="n">
        <f aca="false">IFERROR(H445-I445,"")</f>
        <v>0</v>
      </c>
      <c r="R445" s="63" t="n">
        <f aca="true">IFERROR(Q445-TODAY(),"")</f>
        <v>-46126</v>
      </c>
      <c r="T445" s="64" t="str">
        <f aca="true">IFERROR(IF(R445="","—",IF(R445&lt;TODAY(),"🔴 Expiré",IF(R445&lt;TODAY()+30,"🔴 Urgent",IF(R445&lt;TODAY()+90,"⚠ Bientôt","✅ OK")))),"—")</f>
        <v>🔴 Expiré</v>
      </c>
      <c r="Y445" s="65" t="n">
        <f aca="false">IFERROR(IF(X445="Mensuelle",V445*12,IF(X445="Annuelle",V445,IF(X445="Unique",V445,0))),"")</f>
        <v>0</v>
      </c>
    </row>
    <row r="446" customFormat="false" ht="15" hidden="false" customHeight="false" outlineLevel="0" collapsed="false">
      <c r="J446" s="62" t="n">
        <f aca="false">IFERROR(H446-I446,"")</f>
        <v>0</v>
      </c>
      <c r="R446" s="63" t="n">
        <f aca="true">IFERROR(Q446-TODAY(),"")</f>
        <v>-46126</v>
      </c>
      <c r="T446" s="64" t="str">
        <f aca="true">IFERROR(IF(R446="","—",IF(R446&lt;TODAY(),"🔴 Expiré",IF(R446&lt;TODAY()+30,"🔴 Urgent",IF(R446&lt;TODAY()+90,"⚠ Bientôt","✅ OK")))),"—")</f>
        <v>🔴 Expiré</v>
      </c>
      <c r="Y446" s="65" t="n">
        <f aca="false">IFERROR(IF(X446="Mensuelle",V446*12,IF(X446="Annuelle",V446,IF(X446="Unique",V446,0))),"")</f>
        <v>0</v>
      </c>
    </row>
    <row r="447" customFormat="false" ht="15" hidden="false" customHeight="false" outlineLevel="0" collapsed="false">
      <c r="J447" s="62" t="n">
        <f aca="false">IFERROR(H447-I447,"")</f>
        <v>0</v>
      </c>
      <c r="R447" s="63" t="n">
        <f aca="true">IFERROR(Q447-TODAY(),"")</f>
        <v>-46126</v>
      </c>
      <c r="T447" s="64" t="str">
        <f aca="true">IFERROR(IF(R447="","—",IF(R447&lt;TODAY(),"🔴 Expiré",IF(R447&lt;TODAY()+30,"🔴 Urgent",IF(R447&lt;TODAY()+90,"⚠ Bientôt","✅ OK")))),"—")</f>
        <v>🔴 Expiré</v>
      </c>
      <c r="Y447" s="65" t="n">
        <f aca="false">IFERROR(IF(X447="Mensuelle",V447*12,IF(X447="Annuelle",V447,IF(X447="Unique",V447,0))),"")</f>
        <v>0</v>
      </c>
    </row>
    <row r="448" customFormat="false" ht="15" hidden="false" customHeight="false" outlineLevel="0" collapsed="false">
      <c r="J448" s="62" t="n">
        <f aca="false">IFERROR(H448-I448,"")</f>
        <v>0</v>
      </c>
      <c r="R448" s="63" t="n">
        <f aca="true">IFERROR(Q448-TODAY(),"")</f>
        <v>-46126</v>
      </c>
      <c r="T448" s="64" t="str">
        <f aca="true">IFERROR(IF(R448="","—",IF(R448&lt;TODAY(),"🔴 Expiré",IF(R448&lt;TODAY()+30,"🔴 Urgent",IF(R448&lt;TODAY()+90,"⚠ Bientôt","✅ OK")))),"—")</f>
        <v>🔴 Expiré</v>
      </c>
      <c r="Y448" s="65" t="n">
        <f aca="false">IFERROR(IF(X448="Mensuelle",V448*12,IF(X448="Annuelle",V448,IF(X448="Unique",V448,0))),"")</f>
        <v>0</v>
      </c>
    </row>
    <row r="449" customFormat="false" ht="15" hidden="false" customHeight="false" outlineLevel="0" collapsed="false">
      <c r="J449" s="62" t="n">
        <f aca="false">IFERROR(H449-I449,"")</f>
        <v>0</v>
      </c>
      <c r="R449" s="63" t="n">
        <f aca="true">IFERROR(Q449-TODAY(),"")</f>
        <v>-46126</v>
      </c>
      <c r="T449" s="64" t="str">
        <f aca="true">IFERROR(IF(R449="","—",IF(R449&lt;TODAY(),"🔴 Expiré",IF(R449&lt;TODAY()+30,"🔴 Urgent",IF(R449&lt;TODAY()+90,"⚠ Bientôt","✅ OK")))),"—")</f>
        <v>🔴 Expiré</v>
      </c>
      <c r="Y449" s="65" t="n">
        <f aca="false">IFERROR(IF(X449="Mensuelle",V449*12,IF(X449="Annuelle",V449,IF(X449="Unique",V449,0))),"")</f>
        <v>0</v>
      </c>
    </row>
    <row r="450" customFormat="false" ht="15" hidden="false" customHeight="false" outlineLevel="0" collapsed="false">
      <c r="J450" s="62" t="n">
        <f aca="false">IFERROR(H450-I450,"")</f>
        <v>0</v>
      </c>
      <c r="R450" s="63" t="n">
        <f aca="true">IFERROR(Q450-TODAY(),"")</f>
        <v>-46126</v>
      </c>
      <c r="T450" s="64" t="str">
        <f aca="true">IFERROR(IF(R450="","—",IF(R450&lt;TODAY(),"🔴 Expiré",IF(R450&lt;TODAY()+30,"🔴 Urgent",IF(R450&lt;TODAY()+90,"⚠ Bientôt","✅ OK")))),"—")</f>
        <v>🔴 Expiré</v>
      </c>
      <c r="Y450" s="65" t="n">
        <f aca="false">IFERROR(IF(X450="Mensuelle",V450*12,IF(X450="Annuelle",V450,IF(X450="Unique",V450,0))),"")</f>
        <v>0</v>
      </c>
    </row>
    <row r="451" customFormat="false" ht="15" hidden="false" customHeight="false" outlineLevel="0" collapsed="false">
      <c r="J451" s="62" t="n">
        <f aca="false">IFERROR(H451-I451,"")</f>
        <v>0</v>
      </c>
      <c r="R451" s="63" t="n">
        <f aca="true">IFERROR(Q451-TODAY(),"")</f>
        <v>-46126</v>
      </c>
      <c r="T451" s="64" t="str">
        <f aca="true">IFERROR(IF(R451="","—",IF(R451&lt;TODAY(),"🔴 Expiré",IF(R451&lt;TODAY()+30,"🔴 Urgent",IF(R451&lt;TODAY()+90,"⚠ Bientôt","✅ OK")))),"—")</f>
        <v>🔴 Expiré</v>
      </c>
      <c r="Y451" s="65" t="n">
        <f aca="false">IFERROR(IF(X451="Mensuelle",V451*12,IF(X451="Annuelle",V451,IF(X451="Unique",V451,0))),"")</f>
        <v>0</v>
      </c>
    </row>
    <row r="452" customFormat="false" ht="15" hidden="false" customHeight="false" outlineLevel="0" collapsed="false">
      <c r="J452" s="62" t="n">
        <f aca="false">IFERROR(H452-I452,"")</f>
        <v>0</v>
      </c>
      <c r="R452" s="63" t="n">
        <f aca="true">IFERROR(Q452-TODAY(),"")</f>
        <v>-46126</v>
      </c>
      <c r="T452" s="64" t="str">
        <f aca="true">IFERROR(IF(R452="","—",IF(R452&lt;TODAY(),"🔴 Expiré",IF(R452&lt;TODAY()+30,"🔴 Urgent",IF(R452&lt;TODAY()+90,"⚠ Bientôt","✅ OK")))),"—")</f>
        <v>🔴 Expiré</v>
      </c>
      <c r="Y452" s="65" t="n">
        <f aca="false">IFERROR(IF(X452="Mensuelle",V452*12,IF(X452="Annuelle",V452,IF(X452="Unique",V452,0))),"")</f>
        <v>0</v>
      </c>
    </row>
    <row r="453" customFormat="false" ht="15" hidden="false" customHeight="false" outlineLevel="0" collapsed="false">
      <c r="J453" s="62" t="n">
        <f aca="false">IFERROR(H453-I453,"")</f>
        <v>0</v>
      </c>
      <c r="R453" s="63" t="n">
        <f aca="true">IFERROR(Q453-TODAY(),"")</f>
        <v>-46126</v>
      </c>
      <c r="T453" s="64" t="str">
        <f aca="true">IFERROR(IF(R453="","—",IF(R453&lt;TODAY(),"🔴 Expiré",IF(R453&lt;TODAY()+30,"🔴 Urgent",IF(R453&lt;TODAY()+90,"⚠ Bientôt","✅ OK")))),"—")</f>
        <v>🔴 Expiré</v>
      </c>
      <c r="Y453" s="65" t="n">
        <f aca="false">IFERROR(IF(X453="Mensuelle",V453*12,IF(X453="Annuelle",V453,IF(X453="Unique",V453,0))),"")</f>
        <v>0</v>
      </c>
    </row>
    <row r="454" customFormat="false" ht="15" hidden="false" customHeight="false" outlineLevel="0" collapsed="false">
      <c r="J454" s="62" t="n">
        <f aca="false">IFERROR(H454-I454,"")</f>
        <v>0</v>
      </c>
      <c r="R454" s="63" t="n">
        <f aca="true">IFERROR(Q454-TODAY(),"")</f>
        <v>-46126</v>
      </c>
      <c r="T454" s="64" t="str">
        <f aca="true">IFERROR(IF(R454="","—",IF(R454&lt;TODAY(),"🔴 Expiré",IF(R454&lt;TODAY()+30,"🔴 Urgent",IF(R454&lt;TODAY()+90,"⚠ Bientôt","✅ OK")))),"—")</f>
        <v>🔴 Expiré</v>
      </c>
      <c r="Y454" s="65" t="n">
        <f aca="false">IFERROR(IF(X454="Mensuelle",V454*12,IF(X454="Annuelle",V454,IF(X454="Unique",V454,0))),"")</f>
        <v>0</v>
      </c>
    </row>
    <row r="455" customFormat="false" ht="15" hidden="false" customHeight="false" outlineLevel="0" collapsed="false">
      <c r="J455" s="62" t="n">
        <f aca="false">IFERROR(H455-I455,"")</f>
        <v>0</v>
      </c>
      <c r="R455" s="63" t="n">
        <f aca="true">IFERROR(Q455-TODAY(),"")</f>
        <v>-46126</v>
      </c>
      <c r="T455" s="64" t="str">
        <f aca="true">IFERROR(IF(R455="","—",IF(R455&lt;TODAY(),"🔴 Expiré",IF(R455&lt;TODAY()+30,"🔴 Urgent",IF(R455&lt;TODAY()+90,"⚠ Bientôt","✅ OK")))),"—")</f>
        <v>🔴 Expiré</v>
      </c>
      <c r="Y455" s="65" t="n">
        <f aca="false">IFERROR(IF(X455="Mensuelle",V455*12,IF(X455="Annuelle",V455,IF(X455="Unique",V455,0))),"")</f>
        <v>0</v>
      </c>
    </row>
    <row r="456" customFormat="false" ht="15" hidden="false" customHeight="false" outlineLevel="0" collapsed="false">
      <c r="J456" s="62" t="n">
        <f aca="false">IFERROR(H456-I456,"")</f>
        <v>0</v>
      </c>
      <c r="R456" s="63" t="n">
        <f aca="true">IFERROR(Q456-TODAY(),"")</f>
        <v>-46126</v>
      </c>
      <c r="T456" s="64" t="str">
        <f aca="true">IFERROR(IF(R456="","—",IF(R456&lt;TODAY(),"🔴 Expiré",IF(R456&lt;TODAY()+30,"🔴 Urgent",IF(R456&lt;TODAY()+90,"⚠ Bientôt","✅ OK")))),"—")</f>
        <v>🔴 Expiré</v>
      </c>
      <c r="Y456" s="65" t="n">
        <f aca="false">IFERROR(IF(X456="Mensuelle",V456*12,IF(X456="Annuelle",V456,IF(X456="Unique",V456,0))),"")</f>
        <v>0</v>
      </c>
    </row>
    <row r="457" customFormat="false" ht="15" hidden="false" customHeight="false" outlineLevel="0" collapsed="false">
      <c r="J457" s="62" t="n">
        <f aca="false">IFERROR(H457-I457,"")</f>
        <v>0</v>
      </c>
      <c r="R457" s="63" t="n">
        <f aca="true">IFERROR(Q457-TODAY(),"")</f>
        <v>-46126</v>
      </c>
      <c r="T457" s="64" t="str">
        <f aca="true">IFERROR(IF(R457="","—",IF(R457&lt;TODAY(),"🔴 Expiré",IF(R457&lt;TODAY()+30,"🔴 Urgent",IF(R457&lt;TODAY()+90,"⚠ Bientôt","✅ OK")))),"—")</f>
        <v>🔴 Expiré</v>
      </c>
      <c r="Y457" s="65" t="n">
        <f aca="false">IFERROR(IF(X457="Mensuelle",V457*12,IF(X457="Annuelle",V457,IF(X457="Unique",V457,0))),"")</f>
        <v>0</v>
      </c>
    </row>
    <row r="458" customFormat="false" ht="15" hidden="false" customHeight="false" outlineLevel="0" collapsed="false">
      <c r="J458" s="62" t="n">
        <f aca="false">IFERROR(H458-I458,"")</f>
        <v>0</v>
      </c>
      <c r="R458" s="63" t="n">
        <f aca="true">IFERROR(Q458-TODAY(),"")</f>
        <v>-46126</v>
      </c>
      <c r="T458" s="64" t="str">
        <f aca="true">IFERROR(IF(R458="","—",IF(R458&lt;TODAY(),"🔴 Expiré",IF(R458&lt;TODAY()+30,"🔴 Urgent",IF(R458&lt;TODAY()+90,"⚠ Bientôt","✅ OK")))),"—")</f>
        <v>🔴 Expiré</v>
      </c>
      <c r="Y458" s="65" t="n">
        <f aca="false">IFERROR(IF(X458="Mensuelle",V458*12,IF(X458="Annuelle",V458,IF(X458="Unique",V458,0))),"")</f>
        <v>0</v>
      </c>
    </row>
    <row r="459" customFormat="false" ht="15" hidden="false" customHeight="false" outlineLevel="0" collapsed="false">
      <c r="J459" s="62" t="n">
        <f aca="false">IFERROR(H459-I459,"")</f>
        <v>0</v>
      </c>
      <c r="R459" s="63" t="n">
        <f aca="true">IFERROR(Q459-TODAY(),"")</f>
        <v>-46126</v>
      </c>
      <c r="T459" s="64" t="str">
        <f aca="true">IFERROR(IF(R459="","—",IF(R459&lt;TODAY(),"🔴 Expiré",IF(R459&lt;TODAY()+30,"🔴 Urgent",IF(R459&lt;TODAY()+90,"⚠ Bientôt","✅ OK")))),"—")</f>
        <v>🔴 Expiré</v>
      </c>
      <c r="Y459" s="65" t="n">
        <f aca="false">IFERROR(IF(X459="Mensuelle",V459*12,IF(X459="Annuelle",V459,IF(X459="Unique",V459,0))),"")</f>
        <v>0</v>
      </c>
    </row>
    <row r="460" customFormat="false" ht="15" hidden="false" customHeight="false" outlineLevel="0" collapsed="false">
      <c r="J460" s="62" t="n">
        <f aca="false">IFERROR(H460-I460,"")</f>
        <v>0</v>
      </c>
      <c r="R460" s="63" t="n">
        <f aca="true">IFERROR(Q460-TODAY(),"")</f>
        <v>-46126</v>
      </c>
      <c r="T460" s="64" t="str">
        <f aca="true">IFERROR(IF(R460="","—",IF(R460&lt;TODAY(),"🔴 Expiré",IF(R460&lt;TODAY()+30,"🔴 Urgent",IF(R460&lt;TODAY()+90,"⚠ Bientôt","✅ OK")))),"—")</f>
        <v>🔴 Expiré</v>
      </c>
      <c r="Y460" s="65" t="n">
        <f aca="false">IFERROR(IF(X460="Mensuelle",V460*12,IF(X460="Annuelle",V460,IF(X460="Unique",V460,0))),"")</f>
        <v>0</v>
      </c>
    </row>
    <row r="461" customFormat="false" ht="15" hidden="false" customHeight="false" outlineLevel="0" collapsed="false">
      <c r="J461" s="62" t="n">
        <f aca="false">IFERROR(H461-I461,"")</f>
        <v>0</v>
      </c>
      <c r="R461" s="63" t="n">
        <f aca="true">IFERROR(Q461-TODAY(),"")</f>
        <v>-46126</v>
      </c>
      <c r="T461" s="64" t="str">
        <f aca="true">IFERROR(IF(R461="","—",IF(R461&lt;TODAY(),"🔴 Expiré",IF(R461&lt;TODAY()+30,"🔴 Urgent",IF(R461&lt;TODAY()+90,"⚠ Bientôt","✅ OK")))),"—")</f>
        <v>🔴 Expiré</v>
      </c>
      <c r="Y461" s="65" t="n">
        <f aca="false">IFERROR(IF(X461="Mensuelle",V461*12,IF(X461="Annuelle",V461,IF(X461="Unique",V461,0))),"")</f>
        <v>0</v>
      </c>
    </row>
    <row r="462" customFormat="false" ht="15" hidden="false" customHeight="false" outlineLevel="0" collapsed="false">
      <c r="J462" s="62" t="n">
        <f aca="false">IFERROR(H462-I462,"")</f>
        <v>0</v>
      </c>
      <c r="R462" s="63" t="n">
        <f aca="true">IFERROR(Q462-TODAY(),"")</f>
        <v>-46126</v>
      </c>
      <c r="T462" s="64" t="str">
        <f aca="true">IFERROR(IF(R462="","—",IF(R462&lt;TODAY(),"🔴 Expiré",IF(R462&lt;TODAY()+30,"🔴 Urgent",IF(R462&lt;TODAY()+90,"⚠ Bientôt","✅ OK")))),"—")</f>
        <v>🔴 Expiré</v>
      </c>
      <c r="Y462" s="65" t="n">
        <f aca="false">IFERROR(IF(X462="Mensuelle",V462*12,IF(X462="Annuelle",V462,IF(X462="Unique",V462,0))),"")</f>
        <v>0</v>
      </c>
    </row>
    <row r="463" customFormat="false" ht="15" hidden="false" customHeight="false" outlineLevel="0" collapsed="false">
      <c r="J463" s="62" t="n">
        <f aca="false">IFERROR(H463-I463,"")</f>
        <v>0</v>
      </c>
      <c r="R463" s="63" t="n">
        <f aca="true">IFERROR(Q463-TODAY(),"")</f>
        <v>-46126</v>
      </c>
      <c r="T463" s="64" t="str">
        <f aca="true">IFERROR(IF(R463="","—",IF(R463&lt;TODAY(),"🔴 Expiré",IF(R463&lt;TODAY()+30,"🔴 Urgent",IF(R463&lt;TODAY()+90,"⚠ Bientôt","✅ OK")))),"—")</f>
        <v>🔴 Expiré</v>
      </c>
      <c r="Y463" s="65" t="n">
        <f aca="false">IFERROR(IF(X463="Mensuelle",V463*12,IF(X463="Annuelle",V463,IF(X463="Unique",V463,0))),"")</f>
        <v>0</v>
      </c>
    </row>
    <row r="464" customFormat="false" ht="15" hidden="false" customHeight="false" outlineLevel="0" collapsed="false">
      <c r="J464" s="62" t="n">
        <f aca="false">IFERROR(H464-I464,"")</f>
        <v>0</v>
      </c>
      <c r="R464" s="63" t="n">
        <f aca="true">IFERROR(Q464-TODAY(),"")</f>
        <v>-46126</v>
      </c>
      <c r="T464" s="64" t="str">
        <f aca="true">IFERROR(IF(R464="","—",IF(R464&lt;TODAY(),"🔴 Expiré",IF(R464&lt;TODAY()+30,"🔴 Urgent",IF(R464&lt;TODAY()+90,"⚠ Bientôt","✅ OK")))),"—")</f>
        <v>🔴 Expiré</v>
      </c>
      <c r="Y464" s="65" t="n">
        <f aca="false">IFERROR(IF(X464="Mensuelle",V464*12,IF(X464="Annuelle",V464,IF(X464="Unique",V464,0))),"")</f>
        <v>0</v>
      </c>
    </row>
    <row r="465" customFormat="false" ht="15" hidden="false" customHeight="false" outlineLevel="0" collapsed="false">
      <c r="J465" s="62" t="n">
        <f aca="false">IFERROR(H465-I465,"")</f>
        <v>0</v>
      </c>
      <c r="R465" s="63" t="n">
        <f aca="true">IFERROR(Q465-TODAY(),"")</f>
        <v>-46126</v>
      </c>
      <c r="T465" s="64" t="str">
        <f aca="true">IFERROR(IF(R465="","—",IF(R465&lt;TODAY(),"🔴 Expiré",IF(R465&lt;TODAY()+30,"🔴 Urgent",IF(R465&lt;TODAY()+90,"⚠ Bientôt","✅ OK")))),"—")</f>
        <v>🔴 Expiré</v>
      </c>
      <c r="Y465" s="65" t="n">
        <f aca="false">IFERROR(IF(X465="Mensuelle",V465*12,IF(X465="Annuelle",V465,IF(X465="Unique",V465,0))),"")</f>
        <v>0</v>
      </c>
    </row>
    <row r="466" customFormat="false" ht="15" hidden="false" customHeight="false" outlineLevel="0" collapsed="false">
      <c r="J466" s="62" t="n">
        <f aca="false">IFERROR(H466-I466,"")</f>
        <v>0</v>
      </c>
      <c r="R466" s="63" t="n">
        <f aca="true">IFERROR(Q466-TODAY(),"")</f>
        <v>-46126</v>
      </c>
      <c r="T466" s="64" t="str">
        <f aca="true">IFERROR(IF(R466="","—",IF(R466&lt;TODAY(),"🔴 Expiré",IF(R466&lt;TODAY()+30,"🔴 Urgent",IF(R466&lt;TODAY()+90,"⚠ Bientôt","✅ OK")))),"—")</f>
        <v>🔴 Expiré</v>
      </c>
      <c r="Y466" s="65" t="n">
        <f aca="false">IFERROR(IF(X466="Mensuelle",V466*12,IF(X466="Annuelle",V466,IF(X466="Unique",V466,0))),"")</f>
        <v>0</v>
      </c>
    </row>
    <row r="467" customFormat="false" ht="15" hidden="false" customHeight="false" outlineLevel="0" collapsed="false">
      <c r="J467" s="62" t="n">
        <f aca="false">IFERROR(H467-I467,"")</f>
        <v>0</v>
      </c>
      <c r="R467" s="63" t="n">
        <f aca="true">IFERROR(Q467-TODAY(),"")</f>
        <v>-46126</v>
      </c>
      <c r="T467" s="64" t="str">
        <f aca="true">IFERROR(IF(R467="","—",IF(R467&lt;TODAY(),"🔴 Expiré",IF(R467&lt;TODAY()+30,"🔴 Urgent",IF(R467&lt;TODAY()+90,"⚠ Bientôt","✅ OK")))),"—")</f>
        <v>🔴 Expiré</v>
      </c>
      <c r="Y467" s="65" t="n">
        <f aca="false">IFERROR(IF(X467="Mensuelle",V467*12,IF(X467="Annuelle",V467,IF(X467="Unique",V467,0))),"")</f>
        <v>0</v>
      </c>
    </row>
    <row r="468" customFormat="false" ht="15" hidden="false" customHeight="false" outlineLevel="0" collapsed="false">
      <c r="J468" s="62" t="n">
        <f aca="false">IFERROR(H468-I468,"")</f>
        <v>0</v>
      </c>
      <c r="R468" s="63" t="n">
        <f aca="true">IFERROR(Q468-TODAY(),"")</f>
        <v>-46126</v>
      </c>
      <c r="T468" s="64" t="str">
        <f aca="true">IFERROR(IF(R468="","—",IF(R468&lt;TODAY(),"🔴 Expiré",IF(R468&lt;TODAY()+30,"🔴 Urgent",IF(R468&lt;TODAY()+90,"⚠ Bientôt","✅ OK")))),"—")</f>
        <v>🔴 Expiré</v>
      </c>
      <c r="Y468" s="65" t="n">
        <f aca="false">IFERROR(IF(X468="Mensuelle",V468*12,IF(X468="Annuelle",V468,IF(X468="Unique",V468,0))),"")</f>
        <v>0</v>
      </c>
    </row>
    <row r="469" customFormat="false" ht="15" hidden="false" customHeight="false" outlineLevel="0" collapsed="false">
      <c r="J469" s="62" t="n">
        <f aca="false">IFERROR(H469-I469,"")</f>
        <v>0</v>
      </c>
      <c r="R469" s="63" t="n">
        <f aca="true">IFERROR(Q469-TODAY(),"")</f>
        <v>-46126</v>
      </c>
      <c r="T469" s="64" t="str">
        <f aca="true">IFERROR(IF(R469="","—",IF(R469&lt;TODAY(),"🔴 Expiré",IF(R469&lt;TODAY()+30,"🔴 Urgent",IF(R469&lt;TODAY()+90,"⚠ Bientôt","✅ OK")))),"—")</f>
        <v>🔴 Expiré</v>
      </c>
      <c r="Y469" s="65" t="n">
        <f aca="false">IFERROR(IF(X469="Mensuelle",V469*12,IF(X469="Annuelle",V469,IF(X469="Unique",V469,0))),"")</f>
        <v>0</v>
      </c>
    </row>
    <row r="470" customFormat="false" ht="15" hidden="false" customHeight="false" outlineLevel="0" collapsed="false">
      <c r="J470" s="62" t="n">
        <f aca="false">IFERROR(H470-I470,"")</f>
        <v>0</v>
      </c>
      <c r="R470" s="63" t="n">
        <f aca="true">IFERROR(Q470-TODAY(),"")</f>
        <v>-46126</v>
      </c>
      <c r="T470" s="64" t="str">
        <f aca="true">IFERROR(IF(R470="","—",IF(R470&lt;TODAY(),"🔴 Expiré",IF(R470&lt;TODAY()+30,"🔴 Urgent",IF(R470&lt;TODAY()+90,"⚠ Bientôt","✅ OK")))),"—")</f>
        <v>🔴 Expiré</v>
      </c>
      <c r="Y470" s="65" t="n">
        <f aca="false">IFERROR(IF(X470="Mensuelle",V470*12,IF(X470="Annuelle",V470,IF(X470="Unique",V470,0))),"")</f>
        <v>0</v>
      </c>
    </row>
    <row r="471" customFormat="false" ht="15" hidden="false" customHeight="false" outlineLevel="0" collapsed="false">
      <c r="J471" s="62" t="n">
        <f aca="false">IFERROR(H471-I471,"")</f>
        <v>0</v>
      </c>
      <c r="R471" s="63" t="n">
        <f aca="true">IFERROR(Q471-TODAY(),"")</f>
        <v>-46126</v>
      </c>
      <c r="T471" s="64" t="str">
        <f aca="true">IFERROR(IF(R471="","—",IF(R471&lt;TODAY(),"🔴 Expiré",IF(R471&lt;TODAY()+30,"🔴 Urgent",IF(R471&lt;TODAY()+90,"⚠ Bientôt","✅ OK")))),"—")</f>
        <v>🔴 Expiré</v>
      </c>
      <c r="Y471" s="65" t="n">
        <f aca="false">IFERROR(IF(X471="Mensuelle",V471*12,IF(X471="Annuelle",V471,IF(X471="Unique",V471,0))),"")</f>
        <v>0</v>
      </c>
    </row>
    <row r="472" customFormat="false" ht="15" hidden="false" customHeight="false" outlineLevel="0" collapsed="false">
      <c r="J472" s="62" t="n">
        <f aca="false">IFERROR(H472-I472,"")</f>
        <v>0</v>
      </c>
      <c r="R472" s="63" t="n">
        <f aca="true">IFERROR(Q472-TODAY(),"")</f>
        <v>-46126</v>
      </c>
      <c r="T472" s="64" t="str">
        <f aca="true">IFERROR(IF(R472="","—",IF(R472&lt;TODAY(),"🔴 Expiré",IF(R472&lt;TODAY()+30,"🔴 Urgent",IF(R472&lt;TODAY()+90,"⚠ Bientôt","✅ OK")))),"—")</f>
        <v>🔴 Expiré</v>
      </c>
      <c r="Y472" s="65" t="n">
        <f aca="false">IFERROR(IF(X472="Mensuelle",V472*12,IF(X472="Annuelle",V472,IF(X472="Unique",V472,0))),"")</f>
        <v>0</v>
      </c>
    </row>
    <row r="473" customFormat="false" ht="15" hidden="false" customHeight="false" outlineLevel="0" collapsed="false">
      <c r="J473" s="62" t="n">
        <f aca="false">IFERROR(H473-I473,"")</f>
        <v>0</v>
      </c>
      <c r="R473" s="63" t="n">
        <f aca="true">IFERROR(Q473-TODAY(),"")</f>
        <v>-46126</v>
      </c>
      <c r="T473" s="64" t="str">
        <f aca="true">IFERROR(IF(R473="","—",IF(R473&lt;TODAY(),"🔴 Expiré",IF(R473&lt;TODAY()+30,"🔴 Urgent",IF(R473&lt;TODAY()+90,"⚠ Bientôt","✅ OK")))),"—")</f>
        <v>🔴 Expiré</v>
      </c>
      <c r="Y473" s="65" t="n">
        <f aca="false">IFERROR(IF(X473="Mensuelle",V473*12,IF(X473="Annuelle",V473,IF(X473="Unique",V473,0))),"")</f>
        <v>0</v>
      </c>
    </row>
    <row r="474" customFormat="false" ht="15" hidden="false" customHeight="false" outlineLevel="0" collapsed="false">
      <c r="J474" s="62" t="n">
        <f aca="false">IFERROR(H474-I474,"")</f>
        <v>0</v>
      </c>
      <c r="R474" s="63" t="n">
        <f aca="true">IFERROR(Q474-TODAY(),"")</f>
        <v>-46126</v>
      </c>
      <c r="T474" s="64" t="str">
        <f aca="true">IFERROR(IF(R474="","—",IF(R474&lt;TODAY(),"🔴 Expiré",IF(R474&lt;TODAY()+30,"🔴 Urgent",IF(R474&lt;TODAY()+90,"⚠ Bientôt","✅ OK")))),"—")</f>
        <v>🔴 Expiré</v>
      </c>
      <c r="Y474" s="65" t="n">
        <f aca="false">IFERROR(IF(X474="Mensuelle",V474*12,IF(X474="Annuelle",V474,IF(X474="Unique",V474,0))),"")</f>
        <v>0</v>
      </c>
    </row>
    <row r="475" customFormat="false" ht="15" hidden="false" customHeight="false" outlineLevel="0" collapsed="false">
      <c r="J475" s="62" t="n">
        <f aca="false">IFERROR(H475-I475,"")</f>
        <v>0</v>
      </c>
      <c r="R475" s="63" t="n">
        <f aca="true">IFERROR(Q475-TODAY(),"")</f>
        <v>-46126</v>
      </c>
      <c r="T475" s="64" t="str">
        <f aca="true">IFERROR(IF(R475="","—",IF(R475&lt;TODAY(),"🔴 Expiré",IF(R475&lt;TODAY()+30,"🔴 Urgent",IF(R475&lt;TODAY()+90,"⚠ Bientôt","✅ OK")))),"—")</f>
        <v>🔴 Expiré</v>
      </c>
      <c r="Y475" s="65" t="n">
        <f aca="false">IFERROR(IF(X475="Mensuelle",V475*12,IF(X475="Annuelle",V475,IF(X475="Unique",V475,0))),"")</f>
        <v>0</v>
      </c>
    </row>
    <row r="476" customFormat="false" ht="15" hidden="false" customHeight="false" outlineLevel="0" collapsed="false">
      <c r="J476" s="62" t="n">
        <f aca="false">IFERROR(H476-I476,"")</f>
        <v>0</v>
      </c>
      <c r="R476" s="63" t="n">
        <f aca="true">IFERROR(Q476-TODAY(),"")</f>
        <v>-46126</v>
      </c>
      <c r="T476" s="64" t="str">
        <f aca="true">IFERROR(IF(R476="","—",IF(R476&lt;TODAY(),"🔴 Expiré",IF(R476&lt;TODAY()+30,"🔴 Urgent",IF(R476&lt;TODAY()+90,"⚠ Bientôt","✅ OK")))),"—")</f>
        <v>🔴 Expiré</v>
      </c>
      <c r="Y476" s="65" t="n">
        <f aca="false">IFERROR(IF(X476="Mensuelle",V476*12,IF(X476="Annuelle",V476,IF(X476="Unique",V476,0))),"")</f>
        <v>0</v>
      </c>
    </row>
    <row r="477" customFormat="false" ht="15" hidden="false" customHeight="false" outlineLevel="0" collapsed="false">
      <c r="J477" s="62" t="n">
        <f aca="false">IFERROR(H477-I477,"")</f>
        <v>0</v>
      </c>
      <c r="R477" s="63" t="n">
        <f aca="true">IFERROR(Q477-TODAY(),"")</f>
        <v>-46126</v>
      </c>
      <c r="T477" s="64" t="str">
        <f aca="true">IFERROR(IF(R477="","—",IF(R477&lt;TODAY(),"🔴 Expiré",IF(R477&lt;TODAY()+30,"🔴 Urgent",IF(R477&lt;TODAY()+90,"⚠ Bientôt","✅ OK")))),"—")</f>
        <v>🔴 Expiré</v>
      </c>
      <c r="Y477" s="65" t="n">
        <f aca="false">IFERROR(IF(X477="Mensuelle",V477*12,IF(X477="Annuelle",V477,IF(X477="Unique",V477,0))),"")</f>
        <v>0</v>
      </c>
    </row>
    <row r="478" customFormat="false" ht="15" hidden="false" customHeight="false" outlineLevel="0" collapsed="false">
      <c r="J478" s="62" t="n">
        <f aca="false">IFERROR(H478-I478,"")</f>
        <v>0</v>
      </c>
      <c r="R478" s="63" t="n">
        <f aca="true">IFERROR(Q478-TODAY(),"")</f>
        <v>-46126</v>
      </c>
      <c r="T478" s="64" t="str">
        <f aca="true">IFERROR(IF(R478="","—",IF(R478&lt;TODAY(),"🔴 Expiré",IF(R478&lt;TODAY()+30,"🔴 Urgent",IF(R478&lt;TODAY()+90,"⚠ Bientôt","✅ OK")))),"—")</f>
        <v>🔴 Expiré</v>
      </c>
      <c r="Y478" s="65" t="n">
        <f aca="false">IFERROR(IF(X478="Mensuelle",V478*12,IF(X478="Annuelle",V478,IF(X478="Unique",V478,0))),"")</f>
        <v>0</v>
      </c>
    </row>
    <row r="479" customFormat="false" ht="15" hidden="false" customHeight="false" outlineLevel="0" collapsed="false">
      <c r="J479" s="62" t="n">
        <f aca="false">IFERROR(H479-I479,"")</f>
        <v>0</v>
      </c>
      <c r="R479" s="63" t="n">
        <f aca="true">IFERROR(Q479-TODAY(),"")</f>
        <v>-46126</v>
      </c>
      <c r="T479" s="64" t="str">
        <f aca="true">IFERROR(IF(R479="","—",IF(R479&lt;TODAY(),"🔴 Expiré",IF(R479&lt;TODAY()+30,"🔴 Urgent",IF(R479&lt;TODAY()+90,"⚠ Bientôt","✅ OK")))),"—")</f>
        <v>🔴 Expiré</v>
      </c>
      <c r="Y479" s="65" t="n">
        <f aca="false">IFERROR(IF(X479="Mensuelle",V479*12,IF(X479="Annuelle",V479,IF(X479="Unique",V479,0))),"")</f>
        <v>0</v>
      </c>
    </row>
    <row r="480" customFormat="false" ht="15" hidden="false" customHeight="false" outlineLevel="0" collapsed="false">
      <c r="J480" s="62" t="n">
        <f aca="false">IFERROR(H480-I480,"")</f>
        <v>0</v>
      </c>
      <c r="R480" s="63" t="n">
        <f aca="true">IFERROR(Q480-TODAY(),"")</f>
        <v>-46126</v>
      </c>
      <c r="T480" s="64" t="str">
        <f aca="true">IFERROR(IF(R480="","—",IF(R480&lt;TODAY(),"🔴 Expiré",IF(R480&lt;TODAY()+30,"🔴 Urgent",IF(R480&lt;TODAY()+90,"⚠ Bientôt","✅ OK")))),"—")</f>
        <v>🔴 Expiré</v>
      </c>
      <c r="Y480" s="65" t="n">
        <f aca="false">IFERROR(IF(X480="Mensuelle",V480*12,IF(X480="Annuelle",V480,IF(X480="Unique",V480,0))),"")</f>
        <v>0</v>
      </c>
    </row>
    <row r="481" customFormat="false" ht="15" hidden="false" customHeight="false" outlineLevel="0" collapsed="false">
      <c r="J481" s="62" t="n">
        <f aca="false">IFERROR(H481-I481,"")</f>
        <v>0</v>
      </c>
      <c r="R481" s="63" t="n">
        <f aca="true">IFERROR(Q481-TODAY(),"")</f>
        <v>-46126</v>
      </c>
      <c r="T481" s="64" t="str">
        <f aca="true">IFERROR(IF(R481="","—",IF(R481&lt;TODAY(),"🔴 Expiré",IF(R481&lt;TODAY()+30,"🔴 Urgent",IF(R481&lt;TODAY()+90,"⚠ Bientôt","✅ OK")))),"—")</f>
        <v>🔴 Expiré</v>
      </c>
      <c r="Y481" s="65" t="n">
        <f aca="false">IFERROR(IF(X481="Mensuelle",V481*12,IF(X481="Annuelle",V481,IF(X481="Unique",V481,0))),"")</f>
        <v>0</v>
      </c>
    </row>
    <row r="482" customFormat="false" ht="15" hidden="false" customHeight="false" outlineLevel="0" collapsed="false">
      <c r="J482" s="62" t="n">
        <f aca="false">IFERROR(H482-I482,"")</f>
        <v>0</v>
      </c>
      <c r="R482" s="63" t="n">
        <f aca="true">IFERROR(Q482-TODAY(),"")</f>
        <v>-46126</v>
      </c>
      <c r="T482" s="64" t="str">
        <f aca="true">IFERROR(IF(R482="","—",IF(R482&lt;TODAY(),"🔴 Expiré",IF(R482&lt;TODAY()+30,"🔴 Urgent",IF(R482&lt;TODAY()+90,"⚠ Bientôt","✅ OK")))),"—")</f>
        <v>🔴 Expiré</v>
      </c>
      <c r="Y482" s="65" t="n">
        <f aca="false">IFERROR(IF(X482="Mensuelle",V482*12,IF(X482="Annuelle",V482,IF(X482="Unique",V482,0))),"")</f>
        <v>0</v>
      </c>
    </row>
    <row r="483" customFormat="false" ht="15" hidden="false" customHeight="false" outlineLevel="0" collapsed="false">
      <c r="J483" s="62" t="n">
        <f aca="false">IFERROR(H483-I483,"")</f>
        <v>0</v>
      </c>
      <c r="R483" s="63" t="n">
        <f aca="true">IFERROR(Q483-TODAY(),"")</f>
        <v>-46126</v>
      </c>
      <c r="T483" s="64" t="str">
        <f aca="true">IFERROR(IF(R483="","—",IF(R483&lt;TODAY(),"🔴 Expiré",IF(R483&lt;TODAY()+30,"🔴 Urgent",IF(R483&lt;TODAY()+90,"⚠ Bientôt","✅ OK")))),"—")</f>
        <v>🔴 Expiré</v>
      </c>
      <c r="Y483" s="65" t="n">
        <f aca="false">IFERROR(IF(X483="Mensuelle",V483*12,IF(X483="Annuelle",V483,IF(X483="Unique",V483,0))),"")</f>
        <v>0</v>
      </c>
    </row>
    <row r="484" customFormat="false" ht="15" hidden="false" customHeight="false" outlineLevel="0" collapsed="false">
      <c r="J484" s="62" t="n">
        <f aca="false">IFERROR(H484-I484,"")</f>
        <v>0</v>
      </c>
      <c r="R484" s="63" t="n">
        <f aca="true">IFERROR(Q484-TODAY(),"")</f>
        <v>-46126</v>
      </c>
      <c r="T484" s="64" t="str">
        <f aca="true">IFERROR(IF(R484="","—",IF(R484&lt;TODAY(),"🔴 Expiré",IF(R484&lt;TODAY()+30,"🔴 Urgent",IF(R484&lt;TODAY()+90,"⚠ Bientôt","✅ OK")))),"—")</f>
        <v>🔴 Expiré</v>
      </c>
      <c r="Y484" s="65" t="n">
        <f aca="false">IFERROR(IF(X484="Mensuelle",V484*12,IF(X484="Annuelle",V484,IF(X484="Unique",V484,0))),"")</f>
        <v>0</v>
      </c>
    </row>
    <row r="485" customFormat="false" ht="15" hidden="false" customHeight="false" outlineLevel="0" collapsed="false">
      <c r="J485" s="62" t="n">
        <f aca="false">IFERROR(H485-I485,"")</f>
        <v>0</v>
      </c>
      <c r="R485" s="63" t="n">
        <f aca="true">IFERROR(Q485-TODAY(),"")</f>
        <v>-46126</v>
      </c>
      <c r="T485" s="64" t="str">
        <f aca="true">IFERROR(IF(R485="","—",IF(R485&lt;TODAY(),"🔴 Expiré",IF(R485&lt;TODAY()+30,"🔴 Urgent",IF(R485&lt;TODAY()+90,"⚠ Bientôt","✅ OK")))),"—")</f>
        <v>🔴 Expiré</v>
      </c>
      <c r="Y485" s="65" t="n">
        <f aca="false">IFERROR(IF(X485="Mensuelle",V485*12,IF(X485="Annuelle",V485,IF(X485="Unique",V485,0))),"")</f>
        <v>0</v>
      </c>
    </row>
    <row r="486" customFormat="false" ht="15" hidden="false" customHeight="false" outlineLevel="0" collapsed="false">
      <c r="J486" s="62" t="n">
        <f aca="false">IFERROR(H486-I486,"")</f>
        <v>0</v>
      </c>
      <c r="R486" s="63" t="n">
        <f aca="true">IFERROR(Q486-TODAY(),"")</f>
        <v>-46126</v>
      </c>
      <c r="T486" s="64" t="str">
        <f aca="true">IFERROR(IF(R486="","—",IF(R486&lt;TODAY(),"🔴 Expiré",IF(R486&lt;TODAY()+30,"🔴 Urgent",IF(R486&lt;TODAY()+90,"⚠ Bientôt","✅ OK")))),"—")</f>
        <v>🔴 Expiré</v>
      </c>
      <c r="Y486" s="65" t="n">
        <f aca="false">IFERROR(IF(X486="Mensuelle",V486*12,IF(X486="Annuelle",V486,IF(X486="Unique",V486,0))),"")</f>
        <v>0</v>
      </c>
    </row>
    <row r="487" customFormat="false" ht="15" hidden="false" customHeight="false" outlineLevel="0" collapsed="false">
      <c r="J487" s="62" t="n">
        <f aca="false">IFERROR(H487-I487,"")</f>
        <v>0</v>
      </c>
      <c r="R487" s="63" t="n">
        <f aca="true">IFERROR(Q487-TODAY(),"")</f>
        <v>-46126</v>
      </c>
      <c r="T487" s="64" t="str">
        <f aca="true">IFERROR(IF(R487="","—",IF(R487&lt;TODAY(),"🔴 Expiré",IF(R487&lt;TODAY()+30,"🔴 Urgent",IF(R487&lt;TODAY()+90,"⚠ Bientôt","✅ OK")))),"—")</f>
        <v>🔴 Expiré</v>
      </c>
      <c r="Y487" s="65" t="n">
        <f aca="false">IFERROR(IF(X487="Mensuelle",V487*12,IF(X487="Annuelle",V487,IF(X487="Unique",V487,0))),"")</f>
        <v>0</v>
      </c>
    </row>
    <row r="488" customFormat="false" ht="15" hidden="false" customHeight="false" outlineLevel="0" collapsed="false">
      <c r="J488" s="62" t="n">
        <f aca="false">IFERROR(H488-I488,"")</f>
        <v>0</v>
      </c>
      <c r="R488" s="63" t="n">
        <f aca="true">IFERROR(Q488-TODAY(),"")</f>
        <v>-46126</v>
      </c>
      <c r="T488" s="64" t="str">
        <f aca="true">IFERROR(IF(R488="","—",IF(R488&lt;TODAY(),"🔴 Expiré",IF(R488&lt;TODAY()+30,"🔴 Urgent",IF(R488&lt;TODAY()+90,"⚠ Bientôt","✅ OK")))),"—")</f>
        <v>🔴 Expiré</v>
      </c>
      <c r="Y488" s="65" t="n">
        <f aca="false">IFERROR(IF(X488="Mensuelle",V488*12,IF(X488="Annuelle",V488,IF(X488="Unique",V488,0))),"")</f>
        <v>0</v>
      </c>
    </row>
    <row r="489" customFormat="false" ht="15" hidden="false" customHeight="false" outlineLevel="0" collapsed="false">
      <c r="J489" s="62" t="n">
        <f aca="false">IFERROR(H489-I489,"")</f>
        <v>0</v>
      </c>
      <c r="R489" s="63" t="n">
        <f aca="true">IFERROR(Q489-TODAY(),"")</f>
        <v>-46126</v>
      </c>
      <c r="T489" s="64" t="str">
        <f aca="true">IFERROR(IF(R489="","—",IF(R489&lt;TODAY(),"🔴 Expiré",IF(R489&lt;TODAY()+30,"🔴 Urgent",IF(R489&lt;TODAY()+90,"⚠ Bientôt","✅ OK")))),"—")</f>
        <v>🔴 Expiré</v>
      </c>
      <c r="Y489" s="65" t="n">
        <f aca="false">IFERROR(IF(X489="Mensuelle",V489*12,IF(X489="Annuelle",V489,IF(X489="Unique",V489,0))),"")</f>
        <v>0</v>
      </c>
    </row>
    <row r="490" customFormat="false" ht="15" hidden="false" customHeight="false" outlineLevel="0" collapsed="false">
      <c r="J490" s="62" t="n">
        <f aca="false">IFERROR(H490-I490,"")</f>
        <v>0</v>
      </c>
      <c r="R490" s="63" t="n">
        <f aca="true">IFERROR(Q490-TODAY(),"")</f>
        <v>-46126</v>
      </c>
      <c r="T490" s="64" t="str">
        <f aca="true">IFERROR(IF(R490="","—",IF(R490&lt;TODAY(),"🔴 Expiré",IF(R490&lt;TODAY()+30,"🔴 Urgent",IF(R490&lt;TODAY()+90,"⚠ Bientôt","✅ OK")))),"—")</f>
        <v>🔴 Expiré</v>
      </c>
      <c r="Y490" s="65" t="n">
        <f aca="false">IFERROR(IF(X490="Mensuelle",V490*12,IF(X490="Annuelle",V490,IF(X490="Unique",V490,0))),"")</f>
        <v>0</v>
      </c>
    </row>
    <row r="491" customFormat="false" ht="15" hidden="false" customHeight="false" outlineLevel="0" collapsed="false">
      <c r="J491" s="62" t="n">
        <f aca="false">IFERROR(H491-I491,"")</f>
        <v>0</v>
      </c>
      <c r="R491" s="63" t="n">
        <f aca="true">IFERROR(Q491-TODAY(),"")</f>
        <v>-46126</v>
      </c>
      <c r="T491" s="64" t="str">
        <f aca="true">IFERROR(IF(R491="","—",IF(R491&lt;TODAY(),"🔴 Expiré",IF(R491&lt;TODAY()+30,"🔴 Urgent",IF(R491&lt;TODAY()+90,"⚠ Bientôt","✅ OK")))),"—")</f>
        <v>🔴 Expiré</v>
      </c>
      <c r="Y491" s="65" t="n">
        <f aca="false">IFERROR(IF(X491="Mensuelle",V491*12,IF(X491="Annuelle",V491,IF(X491="Unique",V491,0))),"")</f>
        <v>0</v>
      </c>
    </row>
    <row r="492" customFormat="false" ht="15" hidden="false" customHeight="false" outlineLevel="0" collapsed="false">
      <c r="J492" s="62" t="n">
        <f aca="false">IFERROR(H492-I492,"")</f>
        <v>0</v>
      </c>
      <c r="R492" s="63" t="n">
        <f aca="true">IFERROR(Q492-TODAY(),"")</f>
        <v>-46126</v>
      </c>
      <c r="T492" s="64" t="str">
        <f aca="true">IFERROR(IF(R492="","—",IF(R492&lt;TODAY(),"🔴 Expiré",IF(R492&lt;TODAY()+30,"🔴 Urgent",IF(R492&lt;TODAY()+90,"⚠ Bientôt","✅ OK")))),"—")</f>
        <v>🔴 Expiré</v>
      </c>
      <c r="Y492" s="65" t="n">
        <f aca="false">IFERROR(IF(X492="Mensuelle",V492*12,IF(X492="Annuelle",V492,IF(X492="Unique",V492,0))),"")</f>
        <v>0</v>
      </c>
    </row>
    <row r="493" customFormat="false" ht="15" hidden="false" customHeight="false" outlineLevel="0" collapsed="false">
      <c r="J493" s="62" t="n">
        <f aca="false">IFERROR(H493-I493,"")</f>
        <v>0</v>
      </c>
      <c r="R493" s="63" t="n">
        <f aca="true">IFERROR(Q493-TODAY(),"")</f>
        <v>-46126</v>
      </c>
      <c r="T493" s="64" t="str">
        <f aca="true">IFERROR(IF(R493="","—",IF(R493&lt;TODAY(),"🔴 Expiré",IF(R493&lt;TODAY()+30,"🔴 Urgent",IF(R493&lt;TODAY()+90,"⚠ Bientôt","✅ OK")))),"—")</f>
        <v>🔴 Expiré</v>
      </c>
      <c r="Y493" s="65" t="n">
        <f aca="false">IFERROR(IF(X493="Mensuelle",V493*12,IF(X493="Annuelle",V493,IF(X493="Unique",V493,0))),"")</f>
        <v>0</v>
      </c>
    </row>
    <row r="494" customFormat="false" ht="15" hidden="false" customHeight="false" outlineLevel="0" collapsed="false">
      <c r="J494" s="62" t="n">
        <f aca="false">IFERROR(H494-I494,"")</f>
        <v>0</v>
      </c>
      <c r="R494" s="63" t="n">
        <f aca="true">IFERROR(Q494-TODAY(),"")</f>
        <v>-46126</v>
      </c>
      <c r="T494" s="64" t="str">
        <f aca="true">IFERROR(IF(R494="","—",IF(R494&lt;TODAY(),"🔴 Expiré",IF(R494&lt;TODAY()+30,"🔴 Urgent",IF(R494&lt;TODAY()+90,"⚠ Bientôt","✅ OK")))),"—")</f>
        <v>🔴 Expiré</v>
      </c>
      <c r="Y494" s="65" t="n">
        <f aca="false">IFERROR(IF(X494="Mensuelle",V494*12,IF(X494="Annuelle",V494,IF(X494="Unique",V494,0))),"")</f>
        <v>0</v>
      </c>
    </row>
    <row r="495" customFormat="false" ht="15" hidden="false" customHeight="false" outlineLevel="0" collapsed="false">
      <c r="J495" s="62" t="n">
        <f aca="false">IFERROR(H495-I495,"")</f>
        <v>0</v>
      </c>
      <c r="R495" s="63" t="n">
        <f aca="true">IFERROR(Q495-TODAY(),"")</f>
        <v>-46126</v>
      </c>
      <c r="T495" s="64" t="str">
        <f aca="true">IFERROR(IF(R495="","—",IF(R495&lt;TODAY(),"🔴 Expiré",IF(R495&lt;TODAY()+30,"🔴 Urgent",IF(R495&lt;TODAY()+90,"⚠ Bientôt","✅ OK")))),"—")</f>
        <v>🔴 Expiré</v>
      </c>
      <c r="Y495" s="65" t="n">
        <f aca="false">IFERROR(IF(X495="Mensuelle",V495*12,IF(X495="Annuelle",V495,IF(X495="Unique",V495,0))),"")</f>
        <v>0</v>
      </c>
    </row>
    <row r="496" customFormat="false" ht="15" hidden="false" customHeight="false" outlineLevel="0" collapsed="false">
      <c r="J496" s="62" t="n">
        <f aca="false">IFERROR(H496-I496,"")</f>
        <v>0</v>
      </c>
      <c r="R496" s="63" t="n">
        <f aca="true">IFERROR(Q496-TODAY(),"")</f>
        <v>-46126</v>
      </c>
      <c r="T496" s="64" t="str">
        <f aca="true">IFERROR(IF(R496="","—",IF(R496&lt;TODAY(),"🔴 Expiré",IF(R496&lt;TODAY()+30,"🔴 Urgent",IF(R496&lt;TODAY()+90,"⚠ Bientôt","✅ OK")))),"—")</f>
        <v>🔴 Expiré</v>
      </c>
      <c r="Y496" s="65" t="n">
        <f aca="false">IFERROR(IF(X496="Mensuelle",V496*12,IF(X496="Annuelle",V496,IF(X496="Unique",V496,0))),"")</f>
        <v>0</v>
      </c>
    </row>
    <row r="497" customFormat="false" ht="15" hidden="false" customHeight="false" outlineLevel="0" collapsed="false">
      <c r="J497" s="62" t="n">
        <f aca="false">IFERROR(H497-I497,"")</f>
        <v>0</v>
      </c>
      <c r="R497" s="63" t="n">
        <f aca="true">IFERROR(Q497-TODAY(),"")</f>
        <v>-46126</v>
      </c>
      <c r="T497" s="64" t="str">
        <f aca="true">IFERROR(IF(R497="","—",IF(R497&lt;TODAY(),"🔴 Expiré",IF(R497&lt;TODAY()+30,"🔴 Urgent",IF(R497&lt;TODAY()+90,"⚠ Bientôt","✅ OK")))),"—")</f>
        <v>🔴 Expiré</v>
      </c>
      <c r="Y497" s="65" t="n">
        <f aca="false">IFERROR(IF(X497="Mensuelle",V497*12,IF(X497="Annuelle",V497,IF(X497="Unique",V497,0))),"")</f>
        <v>0</v>
      </c>
    </row>
    <row r="498" customFormat="false" ht="15" hidden="false" customHeight="false" outlineLevel="0" collapsed="false">
      <c r="J498" s="62" t="n">
        <f aca="false">IFERROR(H498-I498,"")</f>
        <v>0</v>
      </c>
      <c r="R498" s="63" t="n">
        <f aca="true">IFERROR(Q498-TODAY(),"")</f>
        <v>-46126</v>
      </c>
      <c r="T498" s="64" t="str">
        <f aca="true">IFERROR(IF(R498="","—",IF(R498&lt;TODAY(),"🔴 Expiré",IF(R498&lt;TODAY()+30,"🔴 Urgent",IF(R498&lt;TODAY()+90,"⚠ Bientôt","✅ OK")))),"—")</f>
        <v>🔴 Expiré</v>
      </c>
      <c r="Y498" s="65" t="n">
        <f aca="false">IFERROR(IF(X498="Mensuelle",V498*12,IF(X498="Annuelle",V498,IF(X498="Unique",V498,0))),"")</f>
        <v>0</v>
      </c>
    </row>
    <row r="499" customFormat="false" ht="15" hidden="false" customHeight="false" outlineLevel="0" collapsed="false">
      <c r="J499" s="62" t="n">
        <f aca="false">IFERROR(H499-I499,"")</f>
        <v>0</v>
      </c>
      <c r="R499" s="63" t="n">
        <f aca="true">IFERROR(Q499-TODAY(),"")</f>
        <v>-46126</v>
      </c>
      <c r="T499" s="64" t="str">
        <f aca="true">IFERROR(IF(R499="","—",IF(R499&lt;TODAY(),"🔴 Expiré",IF(R499&lt;TODAY()+30,"🔴 Urgent",IF(R499&lt;TODAY()+90,"⚠ Bientôt","✅ OK")))),"—")</f>
        <v>🔴 Expiré</v>
      </c>
      <c r="Y499" s="65" t="n">
        <f aca="false">IFERROR(IF(X499="Mensuelle",V499*12,IF(X499="Annuelle",V499,IF(X499="Unique",V499,0))),"")</f>
        <v>0</v>
      </c>
    </row>
    <row r="500" customFormat="false" ht="15" hidden="false" customHeight="false" outlineLevel="0" collapsed="false">
      <c r="J500" s="62" t="n">
        <f aca="false">IFERROR(H500-I500,"")</f>
        <v>0</v>
      </c>
      <c r="R500" s="63" t="n">
        <f aca="true">IFERROR(Q500-TODAY(),"")</f>
        <v>-46126</v>
      </c>
      <c r="T500" s="64" t="str">
        <f aca="true">IFERROR(IF(R500="","—",IF(R500&lt;TODAY(),"🔴 Expiré",IF(R500&lt;TODAY()+30,"🔴 Urgent",IF(R500&lt;TODAY()+90,"⚠ Bientôt","✅ OK")))),"—")</f>
        <v>🔴 Expiré</v>
      </c>
      <c r="Y500" s="65" t="n">
        <f aca="false">IFERROR(IF(X500="Mensuelle",V500*12,IF(X500="Annuelle",V500,IF(X500="Unique",V500,0))),"")</f>
        <v>0</v>
      </c>
    </row>
    <row r="501" customFormat="false" ht="15" hidden="false" customHeight="false" outlineLevel="0" collapsed="false">
      <c r="J501" s="62" t="n">
        <f aca="false">IFERROR(H501-I501,"")</f>
        <v>0</v>
      </c>
      <c r="R501" s="63" t="n">
        <f aca="true">IFERROR(Q501-TODAY(),"")</f>
        <v>-46126</v>
      </c>
      <c r="T501" s="64" t="str">
        <f aca="true">IFERROR(IF(R501="","—",IF(R501&lt;TODAY(),"🔴 Expiré",IF(R501&lt;TODAY()+30,"🔴 Urgent",IF(R501&lt;TODAY()+90,"⚠ Bientôt","✅ OK")))),"—")</f>
        <v>🔴 Expiré</v>
      </c>
      <c r="Y501" s="65" t="n">
        <f aca="false">IFERROR(IF(X501="Mensuelle",V501*12,IF(X501="Annuelle",V501,IF(X501="Unique",V501,0))),"")</f>
        <v>0</v>
      </c>
    </row>
    <row r="502" customFormat="false" ht="15" hidden="false" customHeight="false" outlineLevel="0" collapsed="false">
      <c r="J502" s="62" t="n">
        <f aca="false">IFERROR(H502-I502,"")</f>
        <v>0</v>
      </c>
      <c r="R502" s="63" t="n">
        <f aca="true">IFERROR(Q502-TODAY(),"")</f>
        <v>-46126</v>
      </c>
      <c r="T502" s="64" t="str">
        <f aca="true">IFERROR(IF(R502="","—",IF(R502&lt;TODAY(),"🔴 Expiré",IF(R502&lt;TODAY()+30,"🔴 Urgent",IF(R502&lt;TODAY()+90,"⚠ Bientôt","✅ OK")))),"—")</f>
        <v>🔴 Expiré</v>
      </c>
      <c r="Y502" s="65" t="n">
        <f aca="false">IFERROR(IF(X502="Mensuelle",V502*12,IF(X502="Annuelle",V502,IF(X502="Unique",V502,0))),"")</f>
        <v>0</v>
      </c>
    </row>
    <row r="503" customFormat="false" ht="15" hidden="false" customHeight="false" outlineLevel="0" collapsed="false">
      <c r="J503" s="62" t="n">
        <f aca="false">IFERROR(H503-I503,"")</f>
        <v>0</v>
      </c>
      <c r="R503" s="63" t="n">
        <f aca="true">IFERROR(Q503-TODAY(),"")</f>
        <v>-46126</v>
      </c>
      <c r="T503" s="64" t="str">
        <f aca="true">IFERROR(IF(R503="","—",IF(R503&lt;TODAY(),"🔴 Expiré",IF(R503&lt;TODAY()+30,"🔴 Urgent",IF(R503&lt;TODAY()+90,"⚠ Bientôt","✅ OK")))),"—")</f>
        <v>🔴 Expiré</v>
      </c>
      <c r="Y503" s="65" t="n">
        <f aca="false">IFERROR(IF(X503="Mensuelle",V503*12,IF(X503="Annuelle",V503,IF(X503="Unique",V503,0))),"")</f>
        <v>0</v>
      </c>
    </row>
    <row r="504" customFormat="false" ht="15" hidden="false" customHeight="false" outlineLevel="0" collapsed="false">
      <c r="J504" s="62" t="n">
        <f aca="false">IFERROR(H504-I504,"")</f>
        <v>0</v>
      </c>
      <c r="R504" s="63" t="n">
        <f aca="true">IFERROR(Q504-TODAY(),"")</f>
        <v>-46126</v>
      </c>
      <c r="T504" s="64" t="str">
        <f aca="true">IFERROR(IF(R504="","—",IF(R504&lt;TODAY(),"🔴 Expiré",IF(R504&lt;TODAY()+30,"🔴 Urgent",IF(R504&lt;TODAY()+90,"⚠ Bientôt","✅ OK")))),"—")</f>
        <v>🔴 Expiré</v>
      </c>
      <c r="Y504" s="65" t="n">
        <f aca="false">IFERROR(IF(X504="Mensuelle",V504*12,IF(X504="Annuelle",V504,IF(X504="Unique",V504,0))),"")</f>
        <v>0</v>
      </c>
    </row>
    <row r="505" customFormat="false" ht="15" hidden="false" customHeight="false" outlineLevel="0" collapsed="false">
      <c r="J505" s="62" t="n">
        <f aca="false">IFERROR(H505-I505,"")</f>
        <v>0</v>
      </c>
      <c r="R505" s="63" t="n">
        <f aca="true">IFERROR(Q505-TODAY(),"")</f>
        <v>-46126</v>
      </c>
      <c r="T505" s="64" t="str">
        <f aca="true">IFERROR(IF(R505="","—",IF(R505&lt;TODAY(),"🔴 Expiré",IF(R505&lt;TODAY()+30,"🔴 Urgent",IF(R505&lt;TODAY()+90,"⚠ Bientôt","✅ OK")))),"—")</f>
        <v>🔴 Expiré</v>
      </c>
      <c r="Y505" s="65" t="n">
        <f aca="false">IFERROR(IF(X505="Mensuelle",V505*12,IF(X505="Annuelle",V505,IF(X505="Unique",V505,0))),"")</f>
        <v>0</v>
      </c>
    </row>
    <row r="506" customFormat="false" ht="15" hidden="false" customHeight="false" outlineLevel="0" collapsed="false">
      <c r="J506" s="62" t="n">
        <f aca="false">IFERROR(H506-I506,"")</f>
        <v>0</v>
      </c>
      <c r="R506" s="63" t="n">
        <f aca="true">IFERROR(Q506-TODAY(),"")</f>
        <v>-46126</v>
      </c>
      <c r="T506" s="64" t="str">
        <f aca="true">IFERROR(IF(R506="","—",IF(R506&lt;TODAY(),"🔴 Expiré",IF(R506&lt;TODAY()+30,"🔴 Urgent",IF(R506&lt;TODAY()+90,"⚠ Bientôt","✅ OK")))),"—")</f>
        <v>🔴 Expiré</v>
      </c>
      <c r="Y506" s="65" t="n">
        <f aca="false">IFERROR(IF(X506="Mensuelle",V506*12,IF(X506="Annuelle",V506,IF(X506="Unique",V506,0))),"")</f>
        <v>0</v>
      </c>
    </row>
    <row r="507" customFormat="false" ht="15" hidden="false" customHeight="false" outlineLevel="0" collapsed="false">
      <c r="J507" s="62" t="n">
        <f aca="false">IFERROR(H507-I507,"")</f>
        <v>0</v>
      </c>
      <c r="R507" s="63" t="n">
        <f aca="true">IFERROR(Q507-TODAY(),"")</f>
        <v>-46126</v>
      </c>
      <c r="T507" s="64" t="str">
        <f aca="true">IFERROR(IF(R507="","—",IF(R507&lt;TODAY(),"🔴 Expiré",IF(R507&lt;TODAY()+30,"🔴 Urgent",IF(R507&lt;TODAY()+90,"⚠ Bientôt","✅ OK")))),"—")</f>
        <v>🔴 Expiré</v>
      </c>
      <c r="Y507" s="65" t="n">
        <f aca="false">IFERROR(IF(X507="Mensuelle",V507*12,IF(X507="Annuelle",V507,IF(X507="Unique",V507,0))),"")</f>
        <v>0</v>
      </c>
    </row>
    <row r="508" customFormat="false" ht="15" hidden="false" customHeight="false" outlineLevel="0" collapsed="false">
      <c r="J508" s="62" t="n">
        <f aca="false">IFERROR(H508-I508,"")</f>
        <v>0</v>
      </c>
      <c r="R508" s="63" t="n">
        <f aca="true">IFERROR(Q508-TODAY(),"")</f>
        <v>-46126</v>
      </c>
      <c r="T508" s="64" t="str">
        <f aca="true">IFERROR(IF(R508="","—",IF(R508&lt;TODAY(),"🔴 Expiré",IF(R508&lt;TODAY()+30,"🔴 Urgent",IF(R508&lt;TODAY()+90,"⚠ Bientôt","✅ OK")))),"—")</f>
        <v>🔴 Expiré</v>
      </c>
      <c r="Y508" s="65" t="n">
        <f aca="false">IFERROR(IF(X508="Mensuelle",V508*12,IF(X508="Annuelle",V508,IF(X508="Unique",V508,0))),"")</f>
        <v>0</v>
      </c>
    </row>
    <row r="509" customFormat="false" ht="15" hidden="false" customHeight="false" outlineLevel="0" collapsed="false">
      <c r="J509" s="62" t="n">
        <f aca="false">IFERROR(H509-I509,"")</f>
        <v>0</v>
      </c>
      <c r="R509" s="63" t="n">
        <f aca="true">IFERROR(Q509-TODAY(),"")</f>
        <v>-46126</v>
      </c>
      <c r="T509" s="64" t="str">
        <f aca="true">IFERROR(IF(R509="","—",IF(R509&lt;TODAY(),"🔴 Expiré",IF(R509&lt;TODAY()+30,"🔴 Urgent",IF(R509&lt;TODAY()+90,"⚠ Bientôt","✅ OK")))),"—")</f>
        <v>🔴 Expiré</v>
      </c>
      <c r="Y509" s="65" t="n">
        <f aca="false">IFERROR(IF(X509="Mensuelle",V509*12,IF(X509="Annuelle",V509,IF(X509="Unique",V509,0))),"")</f>
        <v>0</v>
      </c>
    </row>
    <row r="510" customFormat="false" ht="15" hidden="false" customHeight="false" outlineLevel="0" collapsed="false">
      <c r="J510" s="62" t="n">
        <f aca="false">IFERROR(H510-I510,"")</f>
        <v>0</v>
      </c>
      <c r="R510" s="63" t="n">
        <f aca="true">IFERROR(Q510-TODAY(),"")</f>
        <v>-46126</v>
      </c>
      <c r="T510" s="64" t="str">
        <f aca="true">IFERROR(IF(R510="","—",IF(R510&lt;TODAY(),"🔴 Expiré",IF(R510&lt;TODAY()+30,"🔴 Urgent",IF(R510&lt;TODAY()+90,"⚠ Bientôt","✅ OK")))),"—")</f>
        <v>🔴 Expiré</v>
      </c>
      <c r="Y510" s="65" t="n">
        <f aca="false">IFERROR(IF(X510="Mensuelle",V510*12,IF(X510="Annuelle",V510,IF(X510="Unique",V510,0))),"")</f>
        <v>0</v>
      </c>
    </row>
    <row r="511" customFormat="false" ht="15" hidden="false" customHeight="false" outlineLevel="0" collapsed="false">
      <c r="J511" s="62" t="n">
        <f aca="false">IFERROR(H511-I511,"")</f>
        <v>0</v>
      </c>
      <c r="R511" s="63" t="n">
        <f aca="true">IFERROR(Q511-TODAY(),"")</f>
        <v>-46126</v>
      </c>
      <c r="T511" s="64" t="str">
        <f aca="true">IFERROR(IF(R511="","—",IF(R511&lt;TODAY(),"🔴 Expiré",IF(R511&lt;TODAY()+30,"🔴 Urgent",IF(R511&lt;TODAY()+90,"⚠ Bientôt","✅ OK")))),"—")</f>
        <v>🔴 Expiré</v>
      </c>
      <c r="Y511" s="65" t="n">
        <f aca="false">IFERROR(IF(X511="Mensuelle",V511*12,IF(X511="Annuelle",V511,IF(X511="Unique",V511,0))),"")</f>
        <v>0</v>
      </c>
    </row>
    <row r="512" customFormat="false" ht="15" hidden="false" customHeight="false" outlineLevel="0" collapsed="false">
      <c r="J512" s="62" t="n">
        <f aca="false">IFERROR(H512-I512,"")</f>
        <v>0</v>
      </c>
      <c r="R512" s="63" t="n">
        <f aca="true">IFERROR(Q512-TODAY(),"")</f>
        <v>-46126</v>
      </c>
      <c r="T512" s="64" t="str">
        <f aca="true">IFERROR(IF(R512="","—",IF(R512&lt;TODAY(),"🔴 Expiré",IF(R512&lt;TODAY()+30,"🔴 Urgent",IF(R512&lt;TODAY()+90,"⚠ Bientôt","✅ OK")))),"—")</f>
        <v>🔴 Expiré</v>
      </c>
      <c r="Y512" s="65" t="n">
        <f aca="false">IFERROR(IF(X512="Mensuelle",V512*12,IF(X512="Annuelle",V512,IF(X512="Unique",V512,0))),"")</f>
        <v>0</v>
      </c>
    </row>
    <row r="513" customFormat="false" ht="15" hidden="false" customHeight="false" outlineLevel="0" collapsed="false">
      <c r="J513" s="62" t="n">
        <f aca="false">IFERROR(H513-I513,"")</f>
        <v>0</v>
      </c>
      <c r="R513" s="63" t="n">
        <f aca="true">IFERROR(Q513-TODAY(),"")</f>
        <v>-46126</v>
      </c>
      <c r="T513" s="64" t="str">
        <f aca="true">IFERROR(IF(R513="","—",IF(R513&lt;TODAY(),"🔴 Expiré",IF(R513&lt;TODAY()+30,"🔴 Urgent",IF(R513&lt;TODAY()+90,"⚠ Bientôt","✅ OK")))),"—")</f>
        <v>🔴 Expiré</v>
      </c>
      <c r="Y513" s="65" t="n">
        <f aca="false">IFERROR(IF(X513="Mensuelle",V513*12,IF(X513="Annuelle",V513,IF(X513="Unique",V513,0))),"")</f>
        <v>0</v>
      </c>
    </row>
    <row r="514" customFormat="false" ht="15" hidden="false" customHeight="false" outlineLevel="0" collapsed="false">
      <c r="J514" s="62" t="n">
        <f aca="false">IFERROR(H514-I514,"")</f>
        <v>0</v>
      </c>
      <c r="R514" s="63" t="n">
        <f aca="true">IFERROR(Q514-TODAY(),"")</f>
        <v>-46126</v>
      </c>
      <c r="T514" s="64" t="str">
        <f aca="true">IFERROR(IF(R514="","—",IF(R514&lt;TODAY(),"🔴 Expiré",IF(R514&lt;TODAY()+30,"🔴 Urgent",IF(R514&lt;TODAY()+90,"⚠ Bientôt","✅ OK")))),"—")</f>
        <v>🔴 Expiré</v>
      </c>
      <c r="Y514" s="65" t="n">
        <f aca="false">IFERROR(IF(X514="Mensuelle",V514*12,IF(X514="Annuelle",V514,IF(X514="Unique",V514,0))),"")</f>
        <v>0</v>
      </c>
    </row>
    <row r="515" customFormat="false" ht="15" hidden="false" customHeight="false" outlineLevel="0" collapsed="false">
      <c r="J515" s="62" t="n">
        <f aca="false">IFERROR(H515-I515,"")</f>
        <v>0</v>
      </c>
      <c r="R515" s="63" t="n">
        <f aca="true">IFERROR(Q515-TODAY(),"")</f>
        <v>-46126</v>
      </c>
      <c r="T515" s="64" t="str">
        <f aca="true">IFERROR(IF(R515="","—",IF(R515&lt;TODAY(),"🔴 Expiré",IF(R515&lt;TODAY()+30,"🔴 Urgent",IF(R515&lt;TODAY()+90,"⚠ Bientôt","✅ OK")))),"—")</f>
        <v>🔴 Expiré</v>
      </c>
      <c r="Y515" s="65" t="n">
        <f aca="false">IFERROR(IF(X515="Mensuelle",V515*12,IF(X515="Annuelle",V515,IF(X515="Unique",V515,0))),"")</f>
        <v>0</v>
      </c>
    </row>
    <row r="516" customFormat="false" ht="15" hidden="false" customHeight="false" outlineLevel="0" collapsed="false">
      <c r="J516" s="62" t="n">
        <f aca="false">IFERROR(H516-I516,"")</f>
        <v>0</v>
      </c>
      <c r="R516" s="63" t="n">
        <f aca="true">IFERROR(Q516-TODAY(),"")</f>
        <v>-46126</v>
      </c>
      <c r="T516" s="64" t="str">
        <f aca="true">IFERROR(IF(R516="","—",IF(R516&lt;TODAY(),"🔴 Expiré",IF(R516&lt;TODAY()+30,"🔴 Urgent",IF(R516&lt;TODAY()+90,"⚠ Bientôt","✅ OK")))),"—")</f>
        <v>🔴 Expiré</v>
      </c>
      <c r="Y516" s="65" t="n">
        <f aca="false">IFERROR(IF(X516="Mensuelle",V516*12,IF(X516="Annuelle",V516,IF(X516="Unique",V516,0))),"")</f>
        <v>0</v>
      </c>
    </row>
    <row r="517" customFormat="false" ht="15" hidden="false" customHeight="false" outlineLevel="0" collapsed="false">
      <c r="J517" s="62" t="n">
        <f aca="false">IFERROR(H517-I517,"")</f>
        <v>0</v>
      </c>
      <c r="R517" s="63" t="n">
        <f aca="true">IFERROR(Q517-TODAY(),"")</f>
        <v>-46126</v>
      </c>
      <c r="T517" s="64" t="str">
        <f aca="true">IFERROR(IF(R517="","—",IF(R517&lt;TODAY(),"🔴 Expiré",IF(R517&lt;TODAY()+30,"🔴 Urgent",IF(R517&lt;TODAY()+90,"⚠ Bientôt","✅ OK")))),"—")</f>
        <v>🔴 Expiré</v>
      </c>
      <c r="Y517" s="65" t="n">
        <f aca="false">IFERROR(IF(X517="Mensuelle",V517*12,IF(X517="Annuelle",V517,IF(X517="Unique",V517,0))),"")</f>
        <v>0</v>
      </c>
    </row>
    <row r="518" customFormat="false" ht="15" hidden="false" customHeight="false" outlineLevel="0" collapsed="false">
      <c r="J518" s="62" t="n">
        <f aca="false">IFERROR(H518-I518,"")</f>
        <v>0</v>
      </c>
      <c r="R518" s="63" t="n">
        <f aca="true">IFERROR(Q518-TODAY(),"")</f>
        <v>-46126</v>
      </c>
      <c r="T518" s="64" t="str">
        <f aca="true">IFERROR(IF(R518="","—",IF(R518&lt;TODAY(),"🔴 Expiré",IF(R518&lt;TODAY()+30,"🔴 Urgent",IF(R518&lt;TODAY()+90,"⚠ Bientôt","✅ OK")))),"—")</f>
        <v>🔴 Expiré</v>
      </c>
      <c r="Y518" s="65" t="n">
        <f aca="false">IFERROR(IF(X518="Mensuelle",V518*12,IF(X518="Annuelle",V518,IF(X518="Unique",V518,0))),"")</f>
        <v>0</v>
      </c>
    </row>
    <row r="519" customFormat="false" ht="15" hidden="false" customHeight="false" outlineLevel="0" collapsed="false">
      <c r="J519" s="62" t="n">
        <f aca="false">IFERROR(H519-I519,"")</f>
        <v>0</v>
      </c>
      <c r="R519" s="63" t="n">
        <f aca="true">IFERROR(Q519-TODAY(),"")</f>
        <v>-46126</v>
      </c>
      <c r="T519" s="64" t="str">
        <f aca="true">IFERROR(IF(R519="","—",IF(R519&lt;TODAY(),"🔴 Expiré",IF(R519&lt;TODAY()+30,"🔴 Urgent",IF(R519&lt;TODAY()+90,"⚠ Bientôt","✅ OK")))),"—")</f>
        <v>🔴 Expiré</v>
      </c>
      <c r="Y519" s="65" t="n">
        <f aca="false">IFERROR(IF(X519="Mensuelle",V519*12,IF(X519="Annuelle",V519,IF(X519="Unique",V519,0))),"")</f>
        <v>0</v>
      </c>
    </row>
    <row r="520" customFormat="false" ht="15" hidden="false" customHeight="false" outlineLevel="0" collapsed="false">
      <c r="J520" s="62" t="n">
        <f aca="false">IFERROR(H520-I520,"")</f>
        <v>0</v>
      </c>
      <c r="R520" s="63" t="n">
        <f aca="true">IFERROR(Q520-TODAY(),"")</f>
        <v>-46126</v>
      </c>
      <c r="T520" s="64" t="str">
        <f aca="true">IFERROR(IF(R520="","—",IF(R520&lt;TODAY(),"🔴 Expiré",IF(R520&lt;TODAY()+30,"🔴 Urgent",IF(R520&lt;TODAY()+90,"⚠ Bientôt","✅ OK")))),"—")</f>
        <v>🔴 Expiré</v>
      </c>
      <c r="Y520" s="65" t="n">
        <f aca="false">IFERROR(IF(X520="Mensuelle",V520*12,IF(X520="Annuelle",V520,IF(X520="Unique",V520,0))),"")</f>
        <v>0</v>
      </c>
    </row>
    <row r="521" customFormat="false" ht="15" hidden="false" customHeight="false" outlineLevel="0" collapsed="false">
      <c r="J521" s="62" t="n">
        <f aca="false">IFERROR(H521-I521,"")</f>
        <v>0</v>
      </c>
      <c r="R521" s="63" t="n">
        <f aca="true">IFERROR(Q521-TODAY(),"")</f>
        <v>-46126</v>
      </c>
      <c r="T521" s="64" t="str">
        <f aca="true">IFERROR(IF(R521="","—",IF(R521&lt;TODAY(),"🔴 Expiré",IF(R521&lt;TODAY()+30,"🔴 Urgent",IF(R521&lt;TODAY()+90,"⚠ Bientôt","✅ OK")))),"—")</f>
        <v>🔴 Expiré</v>
      </c>
      <c r="Y521" s="65" t="n">
        <f aca="false">IFERROR(IF(X521="Mensuelle",V521*12,IF(X521="Annuelle",V521,IF(X521="Unique",V521,0))),"")</f>
        <v>0</v>
      </c>
    </row>
    <row r="522" customFormat="false" ht="15" hidden="false" customHeight="false" outlineLevel="0" collapsed="false">
      <c r="J522" s="62" t="n">
        <f aca="false">IFERROR(H522-I522,"")</f>
        <v>0</v>
      </c>
      <c r="R522" s="63" t="n">
        <f aca="true">IFERROR(Q522-TODAY(),"")</f>
        <v>-46126</v>
      </c>
      <c r="T522" s="64" t="str">
        <f aca="true">IFERROR(IF(R522="","—",IF(R522&lt;TODAY(),"🔴 Expiré",IF(R522&lt;TODAY()+30,"🔴 Urgent",IF(R522&lt;TODAY()+90,"⚠ Bientôt","✅ OK")))),"—")</f>
        <v>🔴 Expiré</v>
      </c>
      <c r="Y522" s="65" t="n">
        <f aca="false">IFERROR(IF(X522="Mensuelle",V522*12,IF(X522="Annuelle",V522,IF(X522="Unique",V522,0))),"")</f>
        <v>0</v>
      </c>
    </row>
    <row r="523" customFormat="false" ht="15" hidden="false" customHeight="false" outlineLevel="0" collapsed="false">
      <c r="J523" s="62" t="n">
        <f aca="false">IFERROR(H523-I523,"")</f>
        <v>0</v>
      </c>
      <c r="R523" s="63" t="n">
        <f aca="true">IFERROR(Q523-TODAY(),"")</f>
        <v>-46126</v>
      </c>
      <c r="T523" s="64" t="str">
        <f aca="true">IFERROR(IF(R523="","—",IF(R523&lt;TODAY(),"🔴 Expiré",IF(R523&lt;TODAY()+30,"🔴 Urgent",IF(R523&lt;TODAY()+90,"⚠ Bientôt","✅ OK")))),"—")</f>
        <v>🔴 Expiré</v>
      </c>
      <c r="Y523" s="65" t="n">
        <f aca="false">IFERROR(IF(X523="Mensuelle",V523*12,IF(X523="Annuelle",V523,IF(X523="Unique",V523,0))),"")</f>
        <v>0</v>
      </c>
    </row>
    <row r="524" customFormat="false" ht="15" hidden="false" customHeight="false" outlineLevel="0" collapsed="false">
      <c r="J524" s="62" t="n">
        <f aca="false">IFERROR(H524-I524,"")</f>
        <v>0</v>
      </c>
      <c r="R524" s="63" t="n">
        <f aca="true">IFERROR(Q524-TODAY(),"")</f>
        <v>-46126</v>
      </c>
      <c r="T524" s="64" t="str">
        <f aca="true">IFERROR(IF(R524="","—",IF(R524&lt;TODAY(),"🔴 Expiré",IF(R524&lt;TODAY()+30,"🔴 Urgent",IF(R524&lt;TODAY()+90,"⚠ Bientôt","✅ OK")))),"—")</f>
        <v>🔴 Expiré</v>
      </c>
      <c r="Y524" s="65" t="n">
        <f aca="false">IFERROR(IF(X524="Mensuelle",V524*12,IF(X524="Annuelle",V524,IF(X524="Unique",V524,0))),"")</f>
        <v>0</v>
      </c>
    </row>
    <row r="525" customFormat="false" ht="15" hidden="false" customHeight="false" outlineLevel="0" collapsed="false">
      <c r="J525" s="62" t="n">
        <f aca="false">IFERROR(H525-I525,"")</f>
        <v>0</v>
      </c>
      <c r="R525" s="63" t="n">
        <f aca="true">IFERROR(Q525-TODAY(),"")</f>
        <v>-46126</v>
      </c>
      <c r="T525" s="64" t="str">
        <f aca="true">IFERROR(IF(R525="","—",IF(R525&lt;TODAY(),"🔴 Expiré",IF(R525&lt;TODAY()+30,"🔴 Urgent",IF(R525&lt;TODAY()+90,"⚠ Bientôt","✅ OK")))),"—")</f>
        <v>🔴 Expiré</v>
      </c>
      <c r="Y525" s="65" t="n">
        <f aca="false">IFERROR(IF(X525="Mensuelle",V525*12,IF(X525="Annuelle",V525,IF(X525="Unique",V525,0))),"")</f>
        <v>0</v>
      </c>
    </row>
    <row r="526" customFormat="false" ht="15" hidden="false" customHeight="false" outlineLevel="0" collapsed="false">
      <c r="J526" s="62" t="n">
        <f aca="false">IFERROR(H526-I526,"")</f>
        <v>0</v>
      </c>
      <c r="R526" s="63" t="n">
        <f aca="true">IFERROR(Q526-TODAY(),"")</f>
        <v>-46126</v>
      </c>
      <c r="T526" s="64" t="str">
        <f aca="true">IFERROR(IF(R526="","—",IF(R526&lt;TODAY(),"🔴 Expiré",IF(R526&lt;TODAY()+30,"🔴 Urgent",IF(R526&lt;TODAY()+90,"⚠ Bientôt","✅ OK")))),"—")</f>
        <v>🔴 Expiré</v>
      </c>
      <c r="Y526" s="65" t="n">
        <f aca="false">IFERROR(IF(X526="Mensuelle",V526*12,IF(X526="Annuelle",V526,IF(X526="Unique",V526,0))),"")</f>
        <v>0</v>
      </c>
    </row>
    <row r="527" customFormat="false" ht="15" hidden="false" customHeight="false" outlineLevel="0" collapsed="false">
      <c r="J527" s="62" t="n">
        <f aca="false">IFERROR(H527-I527,"")</f>
        <v>0</v>
      </c>
      <c r="R527" s="63" t="n">
        <f aca="true">IFERROR(Q527-TODAY(),"")</f>
        <v>-46126</v>
      </c>
      <c r="T527" s="64" t="str">
        <f aca="true">IFERROR(IF(R527="","—",IF(R527&lt;TODAY(),"🔴 Expiré",IF(R527&lt;TODAY()+30,"🔴 Urgent",IF(R527&lt;TODAY()+90,"⚠ Bientôt","✅ OK")))),"—")</f>
        <v>🔴 Expiré</v>
      </c>
      <c r="Y527" s="65" t="n">
        <f aca="false">IFERROR(IF(X527="Mensuelle",V527*12,IF(X527="Annuelle",V527,IF(X527="Unique",V527,0))),"")</f>
        <v>0</v>
      </c>
    </row>
    <row r="528" customFormat="false" ht="15" hidden="false" customHeight="false" outlineLevel="0" collapsed="false">
      <c r="J528" s="62" t="n">
        <f aca="false">IFERROR(H528-I528,"")</f>
        <v>0</v>
      </c>
      <c r="R528" s="63" t="n">
        <f aca="true">IFERROR(Q528-TODAY(),"")</f>
        <v>-46126</v>
      </c>
      <c r="T528" s="64" t="str">
        <f aca="true">IFERROR(IF(R528="","—",IF(R528&lt;TODAY(),"🔴 Expiré",IF(R528&lt;TODAY()+30,"🔴 Urgent",IF(R528&lt;TODAY()+90,"⚠ Bientôt","✅ OK")))),"—")</f>
        <v>🔴 Expiré</v>
      </c>
      <c r="Y528" s="65" t="n">
        <f aca="false">IFERROR(IF(X528="Mensuelle",V528*12,IF(X528="Annuelle",V528,IF(X528="Unique",V528,0))),"")</f>
        <v>0</v>
      </c>
    </row>
    <row r="529" customFormat="false" ht="15" hidden="false" customHeight="false" outlineLevel="0" collapsed="false">
      <c r="J529" s="62" t="n">
        <f aca="false">IFERROR(H529-I529,"")</f>
        <v>0</v>
      </c>
      <c r="R529" s="63" t="n">
        <f aca="true">IFERROR(Q529-TODAY(),"")</f>
        <v>-46126</v>
      </c>
      <c r="T529" s="64" t="str">
        <f aca="true">IFERROR(IF(R529="","—",IF(R529&lt;TODAY(),"🔴 Expiré",IF(R529&lt;TODAY()+30,"🔴 Urgent",IF(R529&lt;TODAY()+90,"⚠ Bientôt","✅ OK")))),"—")</f>
        <v>🔴 Expiré</v>
      </c>
      <c r="Y529" s="65" t="n">
        <f aca="false">IFERROR(IF(X529="Mensuelle",V529*12,IF(X529="Annuelle",V529,IF(X529="Unique",V529,0))),"")</f>
        <v>0</v>
      </c>
    </row>
    <row r="530" customFormat="false" ht="15" hidden="false" customHeight="false" outlineLevel="0" collapsed="false">
      <c r="J530" s="62" t="n">
        <f aca="false">IFERROR(H530-I530,"")</f>
        <v>0</v>
      </c>
      <c r="R530" s="63" t="n">
        <f aca="true">IFERROR(Q530-TODAY(),"")</f>
        <v>-46126</v>
      </c>
      <c r="T530" s="64" t="str">
        <f aca="true">IFERROR(IF(R530="","—",IF(R530&lt;TODAY(),"🔴 Expiré",IF(R530&lt;TODAY()+30,"🔴 Urgent",IF(R530&lt;TODAY()+90,"⚠ Bientôt","✅ OK")))),"—")</f>
        <v>🔴 Expiré</v>
      </c>
      <c r="Y530" s="65" t="n">
        <f aca="false">IFERROR(IF(X530="Mensuelle",V530*12,IF(X530="Annuelle",V530,IF(X530="Unique",V530,0))),"")</f>
        <v>0</v>
      </c>
    </row>
    <row r="531" customFormat="false" ht="15" hidden="false" customHeight="false" outlineLevel="0" collapsed="false">
      <c r="J531" s="62" t="n">
        <f aca="false">IFERROR(H531-I531,"")</f>
        <v>0</v>
      </c>
      <c r="R531" s="63" t="n">
        <f aca="true">IFERROR(Q531-TODAY(),"")</f>
        <v>-46126</v>
      </c>
      <c r="T531" s="64" t="str">
        <f aca="true">IFERROR(IF(R531="","—",IF(R531&lt;TODAY(),"🔴 Expiré",IF(R531&lt;TODAY()+30,"🔴 Urgent",IF(R531&lt;TODAY()+90,"⚠ Bientôt","✅ OK")))),"—")</f>
        <v>🔴 Expiré</v>
      </c>
      <c r="Y531" s="65" t="n">
        <f aca="false">IFERROR(IF(X531="Mensuelle",V531*12,IF(X531="Annuelle",V531,IF(X531="Unique",V531,0))),"")</f>
        <v>0</v>
      </c>
    </row>
    <row r="532" customFormat="false" ht="15" hidden="false" customHeight="false" outlineLevel="0" collapsed="false">
      <c r="J532" s="62" t="n">
        <f aca="false">IFERROR(H532-I532,"")</f>
        <v>0</v>
      </c>
      <c r="R532" s="63" t="n">
        <f aca="true">IFERROR(Q532-TODAY(),"")</f>
        <v>-46126</v>
      </c>
      <c r="T532" s="64" t="str">
        <f aca="true">IFERROR(IF(R532="","—",IF(R532&lt;TODAY(),"🔴 Expiré",IF(R532&lt;TODAY()+30,"🔴 Urgent",IF(R532&lt;TODAY()+90,"⚠ Bientôt","✅ OK")))),"—")</f>
        <v>🔴 Expiré</v>
      </c>
      <c r="Y532" s="65" t="n">
        <f aca="false">IFERROR(IF(X532="Mensuelle",V532*12,IF(X532="Annuelle",V532,IF(X532="Unique",V532,0))),"")</f>
        <v>0</v>
      </c>
    </row>
    <row r="533" customFormat="false" ht="15" hidden="false" customHeight="false" outlineLevel="0" collapsed="false">
      <c r="J533" s="62" t="n">
        <f aca="false">IFERROR(H533-I533,"")</f>
        <v>0</v>
      </c>
      <c r="R533" s="63" t="n">
        <f aca="true">IFERROR(Q533-TODAY(),"")</f>
        <v>-46126</v>
      </c>
      <c r="T533" s="64" t="str">
        <f aca="true">IFERROR(IF(R533="","—",IF(R533&lt;TODAY(),"🔴 Expiré",IF(R533&lt;TODAY()+30,"🔴 Urgent",IF(R533&lt;TODAY()+90,"⚠ Bientôt","✅ OK")))),"—")</f>
        <v>🔴 Expiré</v>
      </c>
      <c r="Y533" s="65" t="n">
        <f aca="false">IFERROR(IF(X533="Mensuelle",V533*12,IF(X533="Annuelle",V533,IF(X533="Unique",V533,0))),"")</f>
        <v>0</v>
      </c>
    </row>
    <row r="534" customFormat="false" ht="15" hidden="false" customHeight="false" outlineLevel="0" collapsed="false">
      <c r="J534" s="62" t="n">
        <f aca="false">IFERROR(H534-I534,"")</f>
        <v>0</v>
      </c>
      <c r="R534" s="63" t="n">
        <f aca="true">IFERROR(Q534-TODAY(),"")</f>
        <v>-46126</v>
      </c>
      <c r="T534" s="64" t="str">
        <f aca="true">IFERROR(IF(R534="","—",IF(R534&lt;TODAY(),"🔴 Expiré",IF(R534&lt;TODAY()+30,"🔴 Urgent",IF(R534&lt;TODAY()+90,"⚠ Bientôt","✅ OK")))),"—")</f>
        <v>🔴 Expiré</v>
      </c>
      <c r="Y534" s="65" t="n">
        <f aca="false">IFERROR(IF(X534="Mensuelle",V534*12,IF(X534="Annuelle",V534,IF(X534="Unique",V534,0))),"")</f>
        <v>0</v>
      </c>
    </row>
    <row r="535" customFormat="false" ht="15" hidden="false" customHeight="false" outlineLevel="0" collapsed="false">
      <c r="J535" s="62" t="n">
        <f aca="false">IFERROR(H535-I535,"")</f>
        <v>0</v>
      </c>
      <c r="R535" s="63" t="n">
        <f aca="true">IFERROR(Q535-TODAY(),"")</f>
        <v>-46126</v>
      </c>
      <c r="T535" s="64" t="str">
        <f aca="true">IFERROR(IF(R535="","—",IF(R535&lt;TODAY(),"🔴 Expiré",IF(R535&lt;TODAY()+30,"🔴 Urgent",IF(R535&lt;TODAY()+90,"⚠ Bientôt","✅ OK")))),"—")</f>
        <v>🔴 Expiré</v>
      </c>
      <c r="Y535" s="65" t="n">
        <f aca="false">IFERROR(IF(X535="Mensuelle",V535*12,IF(X535="Annuelle",V535,IF(X535="Unique",V535,0))),"")</f>
        <v>0</v>
      </c>
    </row>
    <row r="536" customFormat="false" ht="15" hidden="false" customHeight="false" outlineLevel="0" collapsed="false">
      <c r="J536" s="62" t="n">
        <f aca="false">IFERROR(H536-I536,"")</f>
        <v>0</v>
      </c>
      <c r="R536" s="63" t="n">
        <f aca="true">IFERROR(Q536-TODAY(),"")</f>
        <v>-46126</v>
      </c>
      <c r="T536" s="64" t="str">
        <f aca="true">IFERROR(IF(R536="","—",IF(R536&lt;TODAY(),"🔴 Expiré",IF(R536&lt;TODAY()+30,"🔴 Urgent",IF(R536&lt;TODAY()+90,"⚠ Bientôt","✅ OK")))),"—")</f>
        <v>🔴 Expiré</v>
      </c>
      <c r="Y536" s="65" t="n">
        <f aca="false">IFERROR(IF(X536="Mensuelle",V536*12,IF(X536="Annuelle",V536,IF(X536="Unique",V536,0))),"")</f>
        <v>0</v>
      </c>
    </row>
    <row r="537" customFormat="false" ht="15" hidden="false" customHeight="false" outlineLevel="0" collapsed="false">
      <c r="J537" s="62" t="n">
        <f aca="false">IFERROR(H537-I537,"")</f>
        <v>0</v>
      </c>
      <c r="R537" s="63" t="n">
        <f aca="true">IFERROR(Q537-TODAY(),"")</f>
        <v>-46126</v>
      </c>
      <c r="T537" s="64" t="str">
        <f aca="true">IFERROR(IF(R537="","—",IF(R537&lt;TODAY(),"🔴 Expiré",IF(R537&lt;TODAY()+30,"🔴 Urgent",IF(R537&lt;TODAY()+90,"⚠ Bientôt","✅ OK")))),"—")</f>
        <v>🔴 Expiré</v>
      </c>
      <c r="Y537" s="65" t="n">
        <f aca="false">IFERROR(IF(X537="Mensuelle",V537*12,IF(X537="Annuelle",V537,IF(X537="Unique",V537,0))),"")</f>
        <v>0</v>
      </c>
    </row>
    <row r="538" customFormat="false" ht="15" hidden="false" customHeight="false" outlineLevel="0" collapsed="false">
      <c r="J538" s="62" t="n">
        <f aca="false">IFERROR(H538-I538,"")</f>
        <v>0</v>
      </c>
      <c r="R538" s="63" t="n">
        <f aca="true">IFERROR(Q538-TODAY(),"")</f>
        <v>-46126</v>
      </c>
      <c r="T538" s="64" t="str">
        <f aca="true">IFERROR(IF(R538="","—",IF(R538&lt;TODAY(),"🔴 Expiré",IF(R538&lt;TODAY()+30,"🔴 Urgent",IF(R538&lt;TODAY()+90,"⚠ Bientôt","✅ OK")))),"—")</f>
        <v>🔴 Expiré</v>
      </c>
      <c r="Y538" s="65" t="n">
        <f aca="false">IFERROR(IF(X538="Mensuelle",V538*12,IF(X538="Annuelle",V538,IF(X538="Unique",V538,0))),"")</f>
        <v>0</v>
      </c>
    </row>
    <row r="539" customFormat="false" ht="15" hidden="false" customHeight="false" outlineLevel="0" collapsed="false">
      <c r="J539" s="62" t="n">
        <f aca="false">IFERROR(H539-I539,"")</f>
        <v>0</v>
      </c>
      <c r="R539" s="63" t="n">
        <f aca="true">IFERROR(Q539-TODAY(),"")</f>
        <v>-46126</v>
      </c>
      <c r="T539" s="64" t="str">
        <f aca="true">IFERROR(IF(R539="","—",IF(R539&lt;TODAY(),"🔴 Expiré",IF(R539&lt;TODAY()+30,"🔴 Urgent",IF(R539&lt;TODAY()+90,"⚠ Bientôt","✅ OK")))),"—")</f>
        <v>🔴 Expiré</v>
      </c>
      <c r="Y539" s="65" t="n">
        <f aca="false">IFERROR(IF(X539="Mensuelle",V539*12,IF(X539="Annuelle",V539,IF(X539="Unique",V539,0))),"")</f>
        <v>0</v>
      </c>
    </row>
    <row r="540" customFormat="false" ht="15" hidden="false" customHeight="false" outlineLevel="0" collapsed="false">
      <c r="J540" s="62" t="n">
        <f aca="false">IFERROR(H540-I540,"")</f>
        <v>0</v>
      </c>
      <c r="R540" s="63" t="n">
        <f aca="true">IFERROR(Q540-TODAY(),"")</f>
        <v>-46126</v>
      </c>
      <c r="T540" s="64" t="str">
        <f aca="true">IFERROR(IF(R540="","—",IF(R540&lt;TODAY(),"🔴 Expiré",IF(R540&lt;TODAY()+30,"🔴 Urgent",IF(R540&lt;TODAY()+90,"⚠ Bientôt","✅ OK")))),"—")</f>
        <v>🔴 Expiré</v>
      </c>
      <c r="Y540" s="65" t="n">
        <f aca="false">IFERROR(IF(X540="Mensuelle",V540*12,IF(X540="Annuelle",V540,IF(X540="Unique",V540,0))),"")</f>
        <v>0</v>
      </c>
    </row>
    <row r="541" customFormat="false" ht="15" hidden="false" customHeight="false" outlineLevel="0" collapsed="false">
      <c r="J541" s="62" t="n">
        <f aca="false">IFERROR(H541-I541,"")</f>
        <v>0</v>
      </c>
      <c r="R541" s="63" t="n">
        <f aca="true">IFERROR(Q541-TODAY(),"")</f>
        <v>-46126</v>
      </c>
      <c r="T541" s="64" t="str">
        <f aca="true">IFERROR(IF(R541="","—",IF(R541&lt;TODAY(),"🔴 Expiré",IF(R541&lt;TODAY()+30,"🔴 Urgent",IF(R541&lt;TODAY()+90,"⚠ Bientôt","✅ OK")))),"—")</f>
        <v>🔴 Expiré</v>
      </c>
      <c r="Y541" s="65" t="n">
        <f aca="false">IFERROR(IF(X541="Mensuelle",V541*12,IF(X541="Annuelle",V541,IF(X541="Unique",V541,0))),"")</f>
        <v>0</v>
      </c>
    </row>
    <row r="542" customFormat="false" ht="15" hidden="false" customHeight="false" outlineLevel="0" collapsed="false">
      <c r="J542" s="62" t="n">
        <f aca="false">IFERROR(H542-I542,"")</f>
        <v>0</v>
      </c>
      <c r="R542" s="63" t="n">
        <f aca="true">IFERROR(Q542-TODAY(),"")</f>
        <v>-46126</v>
      </c>
      <c r="T542" s="64" t="str">
        <f aca="true">IFERROR(IF(R542="","—",IF(R542&lt;TODAY(),"🔴 Expiré",IF(R542&lt;TODAY()+30,"🔴 Urgent",IF(R542&lt;TODAY()+90,"⚠ Bientôt","✅ OK")))),"—")</f>
        <v>🔴 Expiré</v>
      </c>
      <c r="Y542" s="65" t="n">
        <f aca="false">IFERROR(IF(X542="Mensuelle",V542*12,IF(X542="Annuelle",V542,IF(X542="Unique",V542,0))),"")</f>
        <v>0</v>
      </c>
    </row>
    <row r="543" customFormat="false" ht="15" hidden="false" customHeight="false" outlineLevel="0" collapsed="false">
      <c r="J543" s="62" t="n">
        <f aca="false">IFERROR(H543-I543,"")</f>
        <v>0</v>
      </c>
      <c r="R543" s="63" t="n">
        <f aca="true">IFERROR(Q543-TODAY(),"")</f>
        <v>-46126</v>
      </c>
      <c r="T543" s="64" t="str">
        <f aca="true">IFERROR(IF(R543="","—",IF(R543&lt;TODAY(),"🔴 Expiré",IF(R543&lt;TODAY()+30,"🔴 Urgent",IF(R543&lt;TODAY()+90,"⚠ Bientôt","✅ OK")))),"—")</f>
        <v>🔴 Expiré</v>
      </c>
      <c r="Y543" s="65" t="n">
        <f aca="false">IFERROR(IF(X543="Mensuelle",V543*12,IF(X543="Annuelle",V543,IF(X543="Unique",V543,0))),"")</f>
        <v>0</v>
      </c>
    </row>
    <row r="544" customFormat="false" ht="15" hidden="false" customHeight="false" outlineLevel="0" collapsed="false">
      <c r="J544" s="62" t="n">
        <f aca="false">IFERROR(H544-I544,"")</f>
        <v>0</v>
      </c>
      <c r="R544" s="63" t="n">
        <f aca="true">IFERROR(Q544-TODAY(),"")</f>
        <v>-46126</v>
      </c>
      <c r="T544" s="64" t="str">
        <f aca="true">IFERROR(IF(R544="","—",IF(R544&lt;TODAY(),"🔴 Expiré",IF(R544&lt;TODAY()+30,"🔴 Urgent",IF(R544&lt;TODAY()+90,"⚠ Bientôt","✅ OK")))),"—")</f>
        <v>🔴 Expiré</v>
      </c>
      <c r="Y544" s="65" t="n">
        <f aca="false">IFERROR(IF(X544="Mensuelle",V544*12,IF(X544="Annuelle",V544,IF(X544="Unique",V544,0))),"")</f>
        <v>0</v>
      </c>
    </row>
    <row r="545" customFormat="false" ht="15" hidden="false" customHeight="false" outlineLevel="0" collapsed="false">
      <c r="J545" s="62" t="n">
        <f aca="false">IFERROR(H545-I545,"")</f>
        <v>0</v>
      </c>
      <c r="R545" s="63" t="n">
        <f aca="true">IFERROR(Q545-TODAY(),"")</f>
        <v>-46126</v>
      </c>
      <c r="T545" s="64" t="str">
        <f aca="true">IFERROR(IF(R545="","—",IF(R545&lt;TODAY(),"🔴 Expiré",IF(R545&lt;TODAY()+30,"🔴 Urgent",IF(R545&lt;TODAY()+90,"⚠ Bientôt","✅ OK")))),"—")</f>
        <v>🔴 Expiré</v>
      </c>
      <c r="Y545" s="65" t="n">
        <f aca="false">IFERROR(IF(X545="Mensuelle",V545*12,IF(X545="Annuelle",V545,IF(X545="Unique",V545,0))),"")</f>
        <v>0</v>
      </c>
    </row>
    <row r="546" customFormat="false" ht="15" hidden="false" customHeight="false" outlineLevel="0" collapsed="false">
      <c r="J546" s="62" t="n">
        <f aca="false">IFERROR(H546-I546,"")</f>
        <v>0</v>
      </c>
      <c r="R546" s="63" t="n">
        <f aca="true">IFERROR(Q546-TODAY(),"")</f>
        <v>-46126</v>
      </c>
      <c r="T546" s="64" t="str">
        <f aca="true">IFERROR(IF(R546="","—",IF(R546&lt;TODAY(),"🔴 Expiré",IF(R546&lt;TODAY()+30,"🔴 Urgent",IF(R546&lt;TODAY()+90,"⚠ Bientôt","✅ OK")))),"—")</f>
        <v>🔴 Expiré</v>
      </c>
      <c r="Y546" s="65" t="n">
        <f aca="false">IFERROR(IF(X546="Mensuelle",V546*12,IF(X546="Annuelle",V546,IF(X546="Unique",V546,0))),"")</f>
        <v>0</v>
      </c>
    </row>
    <row r="547" customFormat="false" ht="15" hidden="false" customHeight="false" outlineLevel="0" collapsed="false">
      <c r="J547" s="62" t="n">
        <f aca="false">IFERROR(H547-I547,"")</f>
        <v>0</v>
      </c>
      <c r="R547" s="63" t="n">
        <f aca="true">IFERROR(Q547-TODAY(),"")</f>
        <v>-46126</v>
      </c>
      <c r="T547" s="64" t="str">
        <f aca="true">IFERROR(IF(R547="","—",IF(R547&lt;TODAY(),"🔴 Expiré",IF(R547&lt;TODAY()+30,"🔴 Urgent",IF(R547&lt;TODAY()+90,"⚠ Bientôt","✅ OK")))),"—")</f>
        <v>🔴 Expiré</v>
      </c>
      <c r="Y547" s="65" t="n">
        <f aca="false">IFERROR(IF(X547="Mensuelle",V547*12,IF(X547="Annuelle",V547,IF(X547="Unique",V547,0))),"")</f>
        <v>0</v>
      </c>
    </row>
    <row r="548" customFormat="false" ht="15" hidden="false" customHeight="false" outlineLevel="0" collapsed="false">
      <c r="J548" s="62" t="n">
        <f aca="false">IFERROR(H548-I548,"")</f>
        <v>0</v>
      </c>
      <c r="R548" s="63" t="n">
        <f aca="true">IFERROR(Q548-TODAY(),"")</f>
        <v>-46126</v>
      </c>
      <c r="T548" s="64" t="str">
        <f aca="true">IFERROR(IF(R548="","—",IF(R548&lt;TODAY(),"🔴 Expiré",IF(R548&lt;TODAY()+30,"🔴 Urgent",IF(R548&lt;TODAY()+90,"⚠ Bientôt","✅ OK")))),"—")</f>
        <v>🔴 Expiré</v>
      </c>
      <c r="Y548" s="65" t="n">
        <f aca="false">IFERROR(IF(X548="Mensuelle",V548*12,IF(X548="Annuelle",V548,IF(X548="Unique",V548,0))),"")</f>
        <v>0</v>
      </c>
    </row>
    <row r="549" customFormat="false" ht="15" hidden="false" customHeight="false" outlineLevel="0" collapsed="false">
      <c r="J549" s="62" t="n">
        <f aca="false">IFERROR(H549-I549,"")</f>
        <v>0</v>
      </c>
      <c r="R549" s="63" t="n">
        <f aca="true">IFERROR(Q549-TODAY(),"")</f>
        <v>-46126</v>
      </c>
      <c r="T549" s="64" t="str">
        <f aca="true">IFERROR(IF(R549="","—",IF(R549&lt;TODAY(),"🔴 Expiré",IF(R549&lt;TODAY()+30,"🔴 Urgent",IF(R549&lt;TODAY()+90,"⚠ Bientôt","✅ OK")))),"—")</f>
        <v>🔴 Expiré</v>
      </c>
      <c r="Y549" s="65" t="n">
        <f aca="false">IFERROR(IF(X549="Mensuelle",V549*12,IF(X549="Annuelle",V549,IF(X549="Unique",V549,0))),"")</f>
        <v>0</v>
      </c>
    </row>
    <row r="550" customFormat="false" ht="15" hidden="false" customHeight="false" outlineLevel="0" collapsed="false">
      <c r="J550" s="62" t="n">
        <f aca="false">IFERROR(H550-I550,"")</f>
        <v>0</v>
      </c>
      <c r="R550" s="63" t="n">
        <f aca="true">IFERROR(Q550-TODAY(),"")</f>
        <v>-46126</v>
      </c>
      <c r="T550" s="64" t="str">
        <f aca="true">IFERROR(IF(R550="","—",IF(R550&lt;TODAY(),"🔴 Expiré",IF(R550&lt;TODAY()+30,"🔴 Urgent",IF(R550&lt;TODAY()+90,"⚠ Bientôt","✅ OK")))),"—")</f>
        <v>🔴 Expiré</v>
      </c>
      <c r="Y550" s="65" t="n">
        <f aca="false">IFERROR(IF(X550="Mensuelle",V550*12,IF(X550="Annuelle",V550,IF(X550="Unique",V550,0))),"")</f>
        <v>0</v>
      </c>
    </row>
    <row r="551" customFormat="false" ht="15" hidden="false" customHeight="false" outlineLevel="0" collapsed="false">
      <c r="J551" s="62" t="n">
        <f aca="false">IFERROR(H551-I551,"")</f>
        <v>0</v>
      </c>
      <c r="R551" s="63" t="n">
        <f aca="true">IFERROR(Q551-TODAY(),"")</f>
        <v>-46126</v>
      </c>
      <c r="T551" s="64" t="str">
        <f aca="true">IFERROR(IF(R551="","—",IF(R551&lt;TODAY(),"🔴 Expiré",IF(R551&lt;TODAY()+30,"🔴 Urgent",IF(R551&lt;TODAY()+90,"⚠ Bientôt","✅ OK")))),"—")</f>
        <v>🔴 Expiré</v>
      </c>
      <c r="Y551" s="65" t="n">
        <f aca="false">IFERROR(IF(X551="Mensuelle",V551*12,IF(X551="Annuelle",V551,IF(X551="Unique",V551,0))),"")</f>
        <v>0</v>
      </c>
    </row>
    <row r="552" customFormat="false" ht="15" hidden="false" customHeight="false" outlineLevel="0" collapsed="false">
      <c r="J552" s="62" t="n">
        <f aca="false">IFERROR(H552-I552,"")</f>
        <v>0</v>
      </c>
      <c r="R552" s="63" t="n">
        <f aca="true">IFERROR(Q552-TODAY(),"")</f>
        <v>-46126</v>
      </c>
      <c r="T552" s="64" t="str">
        <f aca="true">IFERROR(IF(R552="","—",IF(R552&lt;TODAY(),"🔴 Expiré",IF(R552&lt;TODAY()+30,"🔴 Urgent",IF(R552&lt;TODAY()+90,"⚠ Bientôt","✅ OK")))),"—")</f>
        <v>🔴 Expiré</v>
      </c>
      <c r="Y552" s="65" t="n">
        <f aca="false">IFERROR(IF(X552="Mensuelle",V552*12,IF(X552="Annuelle",V552,IF(X552="Unique",V552,0))),"")</f>
        <v>0</v>
      </c>
    </row>
    <row r="553" customFormat="false" ht="15" hidden="false" customHeight="false" outlineLevel="0" collapsed="false">
      <c r="J553" s="62" t="n">
        <f aca="false">IFERROR(H553-I553,"")</f>
        <v>0</v>
      </c>
      <c r="R553" s="63" t="n">
        <f aca="true">IFERROR(Q553-TODAY(),"")</f>
        <v>-46126</v>
      </c>
      <c r="T553" s="64" t="str">
        <f aca="true">IFERROR(IF(R553="","—",IF(R553&lt;TODAY(),"🔴 Expiré",IF(R553&lt;TODAY()+30,"🔴 Urgent",IF(R553&lt;TODAY()+90,"⚠ Bientôt","✅ OK")))),"—")</f>
        <v>🔴 Expiré</v>
      </c>
      <c r="Y553" s="65" t="n">
        <f aca="false">IFERROR(IF(X553="Mensuelle",V553*12,IF(X553="Annuelle",V553,IF(X553="Unique",V553,0))),"")</f>
        <v>0</v>
      </c>
    </row>
    <row r="554" customFormat="false" ht="15" hidden="false" customHeight="false" outlineLevel="0" collapsed="false">
      <c r="J554" s="62" t="n">
        <f aca="false">IFERROR(H554-I554,"")</f>
        <v>0</v>
      </c>
      <c r="R554" s="63" t="n">
        <f aca="true">IFERROR(Q554-TODAY(),"")</f>
        <v>-46126</v>
      </c>
      <c r="T554" s="64" t="str">
        <f aca="true">IFERROR(IF(R554="","—",IF(R554&lt;TODAY(),"🔴 Expiré",IF(R554&lt;TODAY()+30,"🔴 Urgent",IF(R554&lt;TODAY()+90,"⚠ Bientôt","✅ OK")))),"—")</f>
        <v>🔴 Expiré</v>
      </c>
      <c r="Y554" s="65" t="n">
        <f aca="false">IFERROR(IF(X554="Mensuelle",V554*12,IF(X554="Annuelle",V554,IF(X554="Unique",V554,0))),"")</f>
        <v>0</v>
      </c>
    </row>
    <row r="555" customFormat="false" ht="15" hidden="false" customHeight="false" outlineLevel="0" collapsed="false">
      <c r="J555" s="62" t="n">
        <f aca="false">IFERROR(H555-I555,"")</f>
        <v>0</v>
      </c>
      <c r="R555" s="63" t="n">
        <f aca="true">IFERROR(Q555-TODAY(),"")</f>
        <v>-46126</v>
      </c>
      <c r="T555" s="64" t="str">
        <f aca="true">IFERROR(IF(R555="","—",IF(R555&lt;TODAY(),"🔴 Expiré",IF(R555&lt;TODAY()+30,"🔴 Urgent",IF(R555&lt;TODAY()+90,"⚠ Bientôt","✅ OK")))),"—")</f>
        <v>🔴 Expiré</v>
      </c>
      <c r="Y555" s="65" t="n">
        <f aca="false">IFERROR(IF(X555="Mensuelle",V555*12,IF(X555="Annuelle",V555,IF(X555="Unique",V555,0))),"")</f>
        <v>0</v>
      </c>
    </row>
    <row r="556" customFormat="false" ht="15" hidden="false" customHeight="false" outlineLevel="0" collapsed="false">
      <c r="J556" s="62" t="n">
        <f aca="false">IFERROR(H556-I556,"")</f>
        <v>0</v>
      </c>
      <c r="R556" s="63" t="n">
        <f aca="true">IFERROR(Q556-TODAY(),"")</f>
        <v>-46126</v>
      </c>
      <c r="T556" s="64" t="str">
        <f aca="true">IFERROR(IF(R556="","—",IF(R556&lt;TODAY(),"🔴 Expiré",IF(R556&lt;TODAY()+30,"🔴 Urgent",IF(R556&lt;TODAY()+90,"⚠ Bientôt","✅ OK")))),"—")</f>
        <v>🔴 Expiré</v>
      </c>
      <c r="Y556" s="65" t="n">
        <f aca="false">IFERROR(IF(X556="Mensuelle",V556*12,IF(X556="Annuelle",V556,IF(X556="Unique",V556,0))),"")</f>
        <v>0</v>
      </c>
    </row>
    <row r="557" customFormat="false" ht="15" hidden="false" customHeight="false" outlineLevel="0" collapsed="false">
      <c r="J557" s="62" t="n">
        <f aca="false">IFERROR(H557-I557,"")</f>
        <v>0</v>
      </c>
      <c r="R557" s="63" t="n">
        <f aca="true">IFERROR(Q557-TODAY(),"")</f>
        <v>-46126</v>
      </c>
      <c r="T557" s="64" t="str">
        <f aca="true">IFERROR(IF(R557="","—",IF(R557&lt;TODAY(),"🔴 Expiré",IF(R557&lt;TODAY()+30,"🔴 Urgent",IF(R557&lt;TODAY()+90,"⚠ Bientôt","✅ OK")))),"—")</f>
        <v>🔴 Expiré</v>
      </c>
      <c r="Y557" s="65" t="n">
        <f aca="false">IFERROR(IF(X557="Mensuelle",V557*12,IF(X557="Annuelle",V557,IF(X557="Unique",V557,0))),"")</f>
        <v>0</v>
      </c>
    </row>
    <row r="558" customFormat="false" ht="15" hidden="false" customHeight="false" outlineLevel="0" collapsed="false">
      <c r="J558" s="62" t="n">
        <f aca="false">IFERROR(H558-I558,"")</f>
        <v>0</v>
      </c>
      <c r="R558" s="63" t="n">
        <f aca="true">IFERROR(Q558-TODAY(),"")</f>
        <v>-46126</v>
      </c>
      <c r="T558" s="64" t="str">
        <f aca="true">IFERROR(IF(R558="","—",IF(R558&lt;TODAY(),"🔴 Expiré",IF(R558&lt;TODAY()+30,"🔴 Urgent",IF(R558&lt;TODAY()+90,"⚠ Bientôt","✅ OK")))),"—")</f>
        <v>🔴 Expiré</v>
      </c>
      <c r="Y558" s="65" t="n">
        <f aca="false">IFERROR(IF(X558="Mensuelle",V558*12,IF(X558="Annuelle",V558,IF(X558="Unique",V558,0))),"")</f>
        <v>0</v>
      </c>
    </row>
    <row r="559" customFormat="false" ht="15" hidden="false" customHeight="false" outlineLevel="0" collapsed="false">
      <c r="J559" s="62" t="n">
        <f aca="false">IFERROR(H559-I559,"")</f>
        <v>0</v>
      </c>
      <c r="R559" s="63" t="n">
        <f aca="true">IFERROR(Q559-TODAY(),"")</f>
        <v>-46126</v>
      </c>
      <c r="T559" s="64" t="str">
        <f aca="true">IFERROR(IF(R559="","—",IF(R559&lt;TODAY(),"🔴 Expiré",IF(R559&lt;TODAY()+30,"🔴 Urgent",IF(R559&lt;TODAY()+90,"⚠ Bientôt","✅ OK")))),"—")</f>
        <v>🔴 Expiré</v>
      </c>
      <c r="Y559" s="65" t="n">
        <f aca="false">IFERROR(IF(X559="Mensuelle",V559*12,IF(X559="Annuelle",V559,IF(X559="Unique",V559,0))),"")</f>
        <v>0</v>
      </c>
    </row>
    <row r="560" customFormat="false" ht="15" hidden="false" customHeight="false" outlineLevel="0" collapsed="false">
      <c r="J560" s="62" t="n">
        <f aca="false">IFERROR(H560-I560,"")</f>
        <v>0</v>
      </c>
      <c r="R560" s="63" t="n">
        <f aca="true">IFERROR(Q560-TODAY(),"")</f>
        <v>-46126</v>
      </c>
      <c r="T560" s="64" t="str">
        <f aca="true">IFERROR(IF(R560="","—",IF(R560&lt;TODAY(),"🔴 Expiré",IF(R560&lt;TODAY()+30,"🔴 Urgent",IF(R560&lt;TODAY()+90,"⚠ Bientôt","✅ OK")))),"—")</f>
        <v>🔴 Expiré</v>
      </c>
      <c r="Y560" s="65" t="n">
        <f aca="false">IFERROR(IF(X560="Mensuelle",V560*12,IF(X560="Annuelle",V560,IF(X560="Unique",V560,0))),"")</f>
        <v>0</v>
      </c>
    </row>
    <row r="561" customFormat="false" ht="15" hidden="false" customHeight="false" outlineLevel="0" collapsed="false">
      <c r="J561" s="62" t="n">
        <f aca="false">IFERROR(H561-I561,"")</f>
        <v>0</v>
      </c>
      <c r="R561" s="63" t="n">
        <f aca="true">IFERROR(Q561-TODAY(),"")</f>
        <v>-46126</v>
      </c>
      <c r="T561" s="64" t="str">
        <f aca="true">IFERROR(IF(R561="","—",IF(R561&lt;TODAY(),"🔴 Expiré",IF(R561&lt;TODAY()+30,"🔴 Urgent",IF(R561&lt;TODAY()+90,"⚠ Bientôt","✅ OK")))),"—")</f>
        <v>🔴 Expiré</v>
      </c>
      <c r="Y561" s="65" t="n">
        <f aca="false">IFERROR(IF(X561="Mensuelle",V561*12,IF(X561="Annuelle",V561,IF(X561="Unique",V561,0))),"")</f>
        <v>0</v>
      </c>
    </row>
    <row r="562" customFormat="false" ht="15" hidden="false" customHeight="false" outlineLevel="0" collapsed="false">
      <c r="J562" s="62" t="n">
        <f aca="false">IFERROR(H562-I562,"")</f>
        <v>0</v>
      </c>
      <c r="R562" s="63" t="n">
        <f aca="true">IFERROR(Q562-TODAY(),"")</f>
        <v>-46126</v>
      </c>
      <c r="T562" s="64" t="str">
        <f aca="true">IFERROR(IF(R562="","—",IF(R562&lt;TODAY(),"🔴 Expiré",IF(R562&lt;TODAY()+30,"🔴 Urgent",IF(R562&lt;TODAY()+90,"⚠ Bientôt","✅ OK")))),"—")</f>
        <v>🔴 Expiré</v>
      </c>
      <c r="Y562" s="65" t="n">
        <f aca="false">IFERROR(IF(X562="Mensuelle",V562*12,IF(X562="Annuelle",V562,IF(X562="Unique",V562,0))),"")</f>
        <v>0</v>
      </c>
    </row>
    <row r="563" customFormat="false" ht="15" hidden="false" customHeight="false" outlineLevel="0" collapsed="false">
      <c r="J563" s="62" t="n">
        <f aca="false">IFERROR(H563-I563,"")</f>
        <v>0</v>
      </c>
      <c r="R563" s="63" t="n">
        <f aca="true">IFERROR(Q563-TODAY(),"")</f>
        <v>-46126</v>
      </c>
      <c r="T563" s="64" t="str">
        <f aca="true">IFERROR(IF(R563="","—",IF(R563&lt;TODAY(),"🔴 Expiré",IF(R563&lt;TODAY()+30,"🔴 Urgent",IF(R563&lt;TODAY()+90,"⚠ Bientôt","✅ OK")))),"—")</f>
        <v>🔴 Expiré</v>
      </c>
      <c r="Y563" s="65" t="n">
        <f aca="false">IFERROR(IF(X563="Mensuelle",V563*12,IF(X563="Annuelle",V563,IF(X563="Unique",V563,0))),"")</f>
        <v>0</v>
      </c>
    </row>
    <row r="564" customFormat="false" ht="15" hidden="false" customHeight="false" outlineLevel="0" collapsed="false">
      <c r="J564" s="62" t="n">
        <f aca="false">IFERROR(H564-I564,"")</f>
        <v>0</v>
      </c>
      <c r="R564" s="63" t="n">
        <f aca="true">IFERROR(Q564-TODAY(),"")</f>
        <v>-46126</v>
      </c>
      <c r="T564" s="64" t="str">
        <f aca="true">IFERROR(IF(R564="","—",IF(R564&lt;TODAY(),"🔴 Expiré",IF(R564&lt;TODAY()+30,"🔴 Urgent",IF(R564&lt;TODAY()+90,"⚠ Bientôt","✅ OK")))),"—")</f>
        <v>🔴 Expiré</v>
      </c>
      <c r="Y564" s="65" t="n">
        <f aca="false">IFERROR(IF(X564="Mensuelle",V564*12,IF(X564="Annuelle",V564,IF(X564="Unique",V564,0))),"")</f>
        <v>0</v>
      </c>
    </row>
    <row r="565" customFormat="false" ht="15" hidden="false" customHeight="false" outlineLevel="0" collapsed="false">
      <c r="J565" s="62" t="n">
        <f aca="false">IFERROR(H565-I565,"")</f>
        <v>0</v>
      </c>
      <c r="R565" s="63" t="n">
        <f aca="true">IFERROR(Q565-TODAY(),"")</f>
        <v>-46126</v>
      </c>
      <c r="T565" s="64" t="str">
        <f aca="true">IFERROR(IF(R565="","—",IF(R565&lt;TODAY(),"🔴 Expiré",IF(R565&lt;TODAY()+30,"🔴 Urgent",IF(R565&lt;TODAY()+90,"⚠ Bientôt","✅ OK")))),"—")</f>
        <v>🔴 Expiré</v>
      </c>
      <c r="Y565" s="65" t="n">
        <f aca="false">IFERROR(IF(X565="Mensuelle",V565*12,IF(X565="Annuelle",V565,IF(X565="Unique",V565,0))),"")</f>
        <v>0</v>
      </c>
    </row>
    <row r="566" customFormat="false" ht="15" hidden="false" customHeight="false" outlineLevel="0" collapsed="false">
      <c r="J566" s="62" t="n">
        <f aca="false">IFERROR(H566-I566,"")</f>
        <v>0</v>
      </c>
      <c r="R566" s="63" t="n">
        <f aca="true">IFERROR(Q566-TODAY(),"")</f>
        <v>-46126</v>
      </c>
      <c r="T566" s="64" t="str">
        <f aca="true">IFERROR(IF(R566="","—",IF(R566&lt;TODAY(),"🔴 Expiré",IF(R566&lt;TODAY()+30,"🔴 Urgent",IF(R566&lt;TODAY()+90,"⚠ Bientôt","✅ OK")))),"—")</f>
        <v>🔴 Expiré</v>
      </c>
      <c r="Y566" s="65" t="n">
        <f aca="false">IFERROR(IF(X566="Mensuelle",V566*12,IF(X566="Annuelle",V566,IF(X566="Unique",V566,0))),"")</f>
        <v>0</v>
      </c>
    </row>
    <row r="567" customFormat="false" ht="15" hidden="false" customHeight="false" outlineLevel="0" collapsed="false">
      <c r="J567" s="62" t="n">
        <f aca="false">IFERROR(H567-I567,"")</f>
        <v>0</v>
      </c>
      <c r="R567" s="63" t="n">
        <f aca="true">IFERROR(Q567-TODAY(),"")</f>
        <v>-46126</v>
      </c>
      <c r="T567" s="64" t="str">
        <f aca="true">IFERROR(IF(R567="","—",IF(R567&lt;TODAY(),"🔴 Expiré",IF(R567&lt;TODAY()+30,"🔴 Urgent",IF(R567&lt;TODAY()+90,"⚠ Bientôt","✅ OK")))),"—")</f>
        <v>🔴 Expiré</v>
      </c>
      <c r="Y567" s="65" t="n">
        <f aca="false">IFERROR(IF(X567="Mensuelle",V567*12,IF(X567="Annuelle",V567,IF(X567="Unique",V567,0))),"")</f>
        <v>0</v>
      </c>
    </row>
    <row r="568" customFormat="false" ht="15" hidden="false" customHeight="false" outlineLevel="0" collapsed="false">
      <c r="J568" s="62" t="n">
        <f aca="false">IFERROR(H568-I568,"")</f>
        <v>0</v>
      </c>
      <c r="R568" s="63" t="n">
        <f aca="true">IFERROR(Q568-TODAY(),"")</f>
        <v>-46126</v>
      </c>
      <c r="T568" s="64" t="str">
        <f aca="true">IFERROR(IF(R568="","—",IF(R568&lt;TODAY(),"🔴 Expiré",IF(R568&lt;TODAY()+30,"🔴 Urgent",IF(R568&lt;TODAY()+90,"⚠ Bientôt","✅ OK")))),"—")</f>
        <v>🔴 Expiré</v>
      </c>
      <c r="Y568" s="65" t="n">
        <f aca="false">IFERROR(IF(X568="Mensuelle",V568*12,IF(X568="Annuelle",V568,IF(X568="Unique",V568,0))),"")</f>
        <v>0</v>
      </c>
    </row>
    <row r="569" customFormat="false" ht="15" hidden="false" customHeight="false" outlineLevel="0" collapsed="false">
      <c r="J569" s="62" t="n">
        <f aca="false">IFERROR(H569-I569,"")</f>
        <v>0</v>
      </c>
      <c r="R569" s="63" t="n">
        <f aca="true">IFERROR(Q569-TODAY(),"")</f>
        <v>-46126</v>
      </c>
      <c r="T569" s="64" t="str">
        <f aca="true">IFERROR(IF(R569="","—",IF(R569&lt;TODAY(),"🔴 Expiré",IF(R569&lt;TODAY()+30,"🔴 Urgent",IF(R569&lt;TODAY()+90,"⚠ Bientôt","✅ OK")))),"—")</f>
        <v>🔴 Expiré</v>
      </c>
      <c r="Y569" s="65" t="n">
        <f aca="false">IFERROR(IF(X569="Mensuelle",V569*12,IF(X569="Annuelle",V569,IF(X569="Unique",V569,0))),"")</f>
        <v>0</v>
      </c>
    </row>
    <row r="570" customFormat="false" ht="15" hidden="false" customHeight="false" outlineLevel="0" collapsed="false">
      <c r="J570" s="62" t="n">
        <f aca="false">IFERROR(H570-I570,"")</f>
        <v>0</v>
      </c>
      <c r="R570" s="63" t="n">
        <f aca="true">IFERROR(Q570-TODAY(),"")</f>
        <v>-46126</v>
      </c>
      <c r="T570" s="64" t="str">
        <f aca="true">IFERROR(IF(R570="","—",IF(R570&lt;TODAY(),"🔴 Expiré",IF(R570&lt;TODAY()+30,"🔴 Urgent",IF(R570&lt;TODAY()+90,"⚠ Bientôt","✅ OK")))),"—")</f>
        <v>🔴 Expiré</v>
      </c>
      <c r="Y570" s="65" t="n">
        <f aca="false">IFERROR(IF(X570="Mensuelle",V570*12,IF(X570="Annuelle",V570,IF(X570="Unique",V570,0))),"")</f>
        <v>0</v>
      </c>
    </row>
    <row r="571" customFormat="false" ht="15" hidden="false" customHeight="false" outlineLevel="0" collapsed="false">
      <c r="J571" s="62" t="n">
        <f aca="false">IFERROR(H571-I571,"")</f>
        <v>0</v>
      </c>
      <c r="R571" s="63" t="n">
        <f aca="true">IFERROR(Q571-TODAY(),"")</f>
        <v>-46126</v>
      </c>
      <c r="T571" s="64" t="str">
        <f aca="true">IFERROR(IF(R571="","—",IF(R571&lt;TODAY(),"🔴 Expiré",IF(R571&lt;TODAY()+30,"🔴 Urgent",IF(R571&lt;TODAY()+90,"⚠ Bientôt","✅ OK")))),"—")</f>
        <v>🔴 Expiré</v>
      </c>
      <c r="Y571" s="65" t="n">
        <f aca="false">IFERROR(IF(X571="Mensuelle",V571*12,IF(X571="Annuelle",V571,IF(X571="Unique",V571,0))),"")</f>
        <v>0</v>
      </c>
    </row>
    <row r="572" customFormat="false" ht="15" hidden="false" customHeight="false" outlineLevel="0" collapsed="false">
      <c r="J572" s="62" t="n">
        <f aca="false">IFERROR(H572-I572,"")</f>
        <v>0</v>
      </c>
      <c r="R572" s="63" t="n">
        <f aca="true">IFERROR(Q572-TODAY(),"")</f>
        <v>-46126</v>
      </c>
      <c r="T572" s="64" t="str">
        <f aca="true">IFERROR(IF(R572="","—",IF(R572&lt;TODAY(),"🔴 Expiré",IF(R572&lt;TODAY()+30,"🔴 Urgent",IF(R572&lt;TODAY()+90,"⚠ Bientôt","✅ OK")))),"—")</f>
        <v>🔴 Expiré</v>
      </c>
      <c r="Y572" s="65" t="n">
        <f aca="false">IFERROR(IF(X572="Mensuelle",V572*12,IF(X572="Annuelle",V572,IF(X572="Unique",V572,0))),"")</f>
        <v>0</v>
      </c>
    </row>
    <row r="573" customFormat="false" ht="15" hidden="false" customHeight="false" outlineLevel="0" collapsed="false">
      <c r="J573" s="62" t="n">
        <f aca="false">IFERROR(H573-I573,"")</f>
        <v>0</v>
      </c>
      <c r="R573" s="63" t="n">
        <f aca="true">IFERROR(Q573-TODAY(),"")</f>
        <v>-46126</v>
      </c>
      <c r="T573" s="64" t="str">
        <f aca="true">IFERROR(IF(R573="","—",IF(R573&lt;TODAY(),"🔴 Expiré",IF(R573&lt;TODAY()+30,"🔴 Urgent",IF(R573&lt;TODAY()+90,"⚠ Bientôt","✅ OK")))),"—")</f>
        <v>🔴 Expiré</v>
      </c>
      <c r="Y573" s="65" t="n">
        <f aca="false">IFERROR(IF(X573="Mensuelle",V573*12,IF(X573="Annuelle",V573,IF(X573="Unique",V573,0))),"")</f>
        <v>0</v>
      </c>
    </row>
    <row r="574" customFormat="false" ht="15" hidden="false" customHeight="false" outlineLevel="0" collapsed="false">
      <c r="J574" s="62" t="n">
        <f aca="false">IFERROR(H574-I574,"")</f>
        <v>0</v>
      </c>
      <c r="R574" s="63" t="n">
        <f aca="true">IFERROR(Q574-TODAY(),"")</f>
        <v>-46126</v>
      </c>
      <c r="T574" s="64" t="str">
        <f aca="true">IFERROR(IF(R574="","—",IF(R574&lt;TODAY(),"🔴 Expiré",IF(R574&lt;TODAY()+30,"🔴 Urgent",IF(R574&lt;TODAY()+90,"⚠ Bientôt","✅ OK")))),"—")</f>
        <v>🔴 Expiré</v>
      </c>
      <c r="Y574" s="65" t="n">
        <f aca="false">IFERROR(IF(X574="Mensuelle",V574*12,IF(X574="Annuelle",V574,IF(X574="Unique",V574,0))),"")</f>
        <v>0</v>
      </c>
    </row>
    <row r="575" customFormat="false" ht="15" hidden="false" customHeight="false" outlineLevel="0" collapsed="false">
      <c r="J575" s="62" t="n">
        <f aca="false">IFERROR(H575-I575,"")</f>
        <v>0</v>
      </c>
      <c r="R575" s="63" t="n">
        <f aca="true">IFERROR(Q575-TODAY(),"")</f>
        <v>-46126</v>
      </c>
      <c r="T575" s="64" t="str">
        <f aca="true">IFERROR(IF(R575="","—",IF(R575&lt;TODAY(),"🔴 Expiré",IF(R575&lt;TODAY()+30,"🔴 Urgent",IF(R575&lt;TODAY()+90,"⚠ Bientôt","✅ OK")))),"—")</f>
        <v>🔴 Expiré</v>
      </c>
      <c r="Y575" s="65" t="n">
        <f aca="false">IFERROR(IF(X575="Mensuelle",V575*12,IF(X575="Annuelle",V575,IF(X575="Unique",V575,0))),"")</f>
        <v>0</v>
      </c>
    </row>
    <row r="576" customFormat="false" ht="15" hidden="false" customHeight="false" outlineLevel="0" collapsed="false">
      <c r="J576" s="62" t="n">
        <f aca="false">IFERROR(H576-I576,"")</f>
        <v>0</v>
      </c>
      <c r="R576" s="63" t="n">
        <f aca="true">IFERROR(Q576-TODAY(),"")</f>
        <v>-46126</v>
      </c>
      <c r="T576" s="64" t="str">
        <f aca="true">IFERROR(IF(R576="","—",IF(R576&lt;TODAY(),"🔴 Expiré",IF(R576&lt;TODAY()+30,"🔴 Urgent",IF(R576&lt;TODAY()+90,"⚠ Bientôt","✅ OK")))),"—")</f>
        <v>🔴 Expiré</v>
      </c>
      <c r="Y576" s="65" t="n">
        <f aca="false">IFERROR(IF(X576="Mensuelle",V576*12,IF(X576="Annuelle",V576,IF(X576="Unique",V576,0))),"")</f>
        <v>0</v>
      </c>
    </row>
    <row r="577" customFormat="false" ht="15" hidden="false" customHeight="false" outlineLevel="0" collapsed="false">
      <c r="J577" s="62" t="n">
        <f aca="false">IFERROR(H577-I577,"")</f>
        <v>0</v>
      </c>
      <c r="R577" s="63" t="n">
        <f aca="true">IFERROR(Q577-TODAY(),"")</f>
        <v>-46126</v>
      </c>
      <c r="T577" s="64" t="str">
        <f aca="true">IFERROR(IF(R577="","—",IF(R577&lt;TODAY(),"🔴 Expiré",IF(R577&lt;TODAY()+30,"🔴 Urgent",IF(R577&lt;TODAY()+90,"⚠ Bientôt","✅ OK")))),"—")</f>
        <v>🔴 Expiré</v>
      </c>
      <c r="Y577" s="65" t="n">
        <f aca="false">IFERROR(IF(X577="Mensuelle",V577*12,IF(X577="Annuelle",V577,IF(X577="Unique",V577,0))),"")</f>
        <v>0</v>
      </c>
    </row>
    <row r="578" customFormat="false" ht="15" hidden="false" customHeight="false" outlineLevel="0" collapsed="false">
      <c r="J578" s="62" t="n">
        <f aca="false">IFERROR(H578-I578,"")</f>
        <v>0</v>
      </c>
      <c r="R578" s="63" t="n">
        <f aca="true">IFERROR(Q578-TODAY(),"")</f>
        <v>-46126</v>
      </c>
      <c r="T578" s="64" t="str">
        <f aca="true">IFERROR(IF(R578="","—",IF(R578&lt;TODAY(),"🔴 Expiré",IF(R578&lt;TODAY()+30,"🔴 Urgent",IF(R578&lt;TODAY()+90,"⚠ Bientôt","✅ OK")))),"—")</f>
        <v>🔴 Expiré</v>
      </c>
      <c r="Y578" s="65" t="n">
        <f aca="false">IFERROR(IF(X578="Mensuelle",V578*12,IF(X578="Annuelle",V578,IF(X578="Unique",V578,0))),"")</f>
        <v>0</v>
      </c>
    </row>
    <row r="579" customFormat="false" ht="15" hidden="false" customHeight="false" outlineLevel="0" collapsed="false">
      <c r="J579" s="62" t="n">
        <f aca="false">IFERROR(H579-I579,"")</f>
        <v>0</v>
      </c>
      <c r="R579" s="63" t="n">
        <f aca="true">IFERROR(Q579-TODAY(),"")</f>
        <v>-46126</v>
      </c>
      <c r="T579" s="64" t="str">
        <f aca="true">IFERROR(IF(R579="","—",IF(R579&lt;TODAY(),"🔴 Expiré",IF(R579&lt;TODAY()+30,"🔴 Urgent",IF(R579&lt;TODAY()+90,"⚠ Bientôt","✅ OK")))),"—")</f>
        <v>🔴 Expiré</v>
      </c>
      <c r="Y579" s="65" t="n">
        <f aca="false">IFERROR(IF(X579="Mensuelle",V579*12,IF(X579="Annuelle",V579,IF(X579="Unique",V579,0))),"")</f>
        <v>0</v>
      </c>
    </row>
    <row r="580" customFormat="false" ht="15" hidden="false" customHeight="false" outlineLevel="0" collapsed="false">
      <c r="J580" s="62" t="n">
        <f aca="false">IFERROR(H580-I580,"")</f>
        <v>0</v>
      </c>
      <c r="R580" s="63" t="n">
        <f aca="true">IFERROR(Q580-TODAY(),"")</f>
        <v>-46126</v>
      </c>
      <c r="T580" s="64" t="str">
        <f aca="true">IFERROR(IF(R580="","—",IF(R580&lt;TODAY(),"🔴 Expiré",IF(R580&lt;TODAY()+30,"🔴 Urgent",IF(R580&lt;TODAY()+90,"⚠ Bientôt","✅ OK")))),"—")</f>
        <v>🔴 Expiré</v>
      </c>
      <c r="Y580" s="65" t="n">
        <f aca="false">IFERROR(IF(X580="Mensuelle",V580*12,IF(X580="Annuelle",V580,IF(X580="Unique",V580,0))),"")</f>
        <v>0</v>
      </c>
    </row>
    <row r="581" customFormat="false" ht="15" hidden="false" customHeight="false" outlineLevel="0" collapsed="false">
      <c r="J581" s="62" t="n">
        <f aca="false">IFERROR(H581-I581,"")</f>
        <v>0</v>
      </c>
      <c r="R581" s="63" t="n">
        <f aca="true">IFERROR(Q581-TODAY(),"")</f>
        <v>-46126</v>
      </c>
      <c r="T581" s="64" t="str">
        <f aca="true">IFERROR(IF(R581="","—",IF(R581&lt;TODAY(),"🔴 Expiré",IF(R581&lt;TODAY()+30,"🔴 Urgent",IF(R581&lt;TODAY()+90,"⚠ Bientôt","✅ OK")))),"—")</f>
        <v>🔴 Expiré</v>
      </c>
      <c r="Y581" s="65" t="n">
        <f aca="false">IFERROR(IF(X581="Mensuelle",V581*12,IF(X581="Annuelle",V581,IF(X581="Unique",V581,0))),"")</f>
        <v>0</v>
      </c>
    </row>
    <row r="582" customFormat="false" ht="15" hidden="false" customHeight="false" outlineLevel="0" collapsed="false">
      <c r="J582" s="62" t="n">
        <f aca="false">IFERROR(H582-I582,"")</f>
        <v>0</v>
      </c>
      <c r="R582" s="63" t="n">
        <f aca="true">IFERROR(Q582-TODAY(),"")</f>
        <v>-46126</v>
      </c>
      <c r="T582" s="64" t="str">
        <f aca="true">IFERROR(IF(R582="","—",IF(R582&lt;TODAY(),"🔴 Expiré",IF(R582&lt;TODAY()+30,"🔴 Urgent",IF(R582&lt;TODAY()+90,"⚠ Bientôt","✅ OK")))),"—")</f>
        <v>🔴 Expiré</v>
      </c>
      <c r="Y582" s="65" t="n">
        <f aca="false">IFERROR(IF(X582="Mensuelle",V582*12,IF(X582="Annuelle",V582,IF(X582="Unique",V582,0))),"")</f>
        <v>0</v>
      </c>
    </row>
    <row r="583" customFormat="false" ht="15" hidden="false" customHeight="false" outlineLevel="0" collapsed="false">
      <c r="J583" s="62" t="n">
        <f aca="false">IFERROR(H583-I583,"")</f>
        <v>0</v>
      </c>
      <c r="R583" s="63" t="n">
        <f aca="true">IFERROR(Q583-TODAY(),"")</f>
        <v>-46126</v>
      </c>
      <c r="T583" s="64" t="str">
        <f aca="true">IFERROR(IF(R583="","—",IF(R583&lt;TODAY(),"🔴 Expiré",IF(R583&lt;TODAY()+30,"🔴 Urgent",IF(R583&lt;TODAY()+90,"⚠ Bientôt","✅ OK")))),"—")</f>
        <v>🔴 Expiré</v>
      </c>
      <c r="Y583" s="65" t="n">
        <f aca="false">IFERROR(IF(X583="Mensuelle",V583*12,IF(X583="Annuelle",V583,IF(X583="Unique",V583,0))),"")</f>
        <v>0</v>
      </c>
    </row>
    <row r="584" customFormat="false" ht="15" hidden="false" customHeight="false" outlineLevel="0" collapsed="false">
      <c r="J584" s="62" t="n">
        <f aca="false">IFERROR(H584-I584,"")</f>
        <v>0</v>
      </c>
      <c r="R584" s="63" t="n">
        <f aca="true">IFERROR(Q584-TODAY(),"")</f>
        <v>-46126</v>
      </c>
      <c r="T584" s="64" t="str">
        <f aca="true">IFERROR(IF(R584="","—",IF(R584&lt;TODAY(),"🔴 Expiré",IF(R584&lt;TODAY()+30,"🔴 Urgent",IF(R584&lt;TODAY()+90,"⚠ Bientôt","✅ OK")))),"—")</f>
        <v>🔴 Expiré</v>
      </c>
      <c r="Y584" s="65" t="n">
        <f aca="false">IFERROR(IF(X584="Mensuelle",V584*12,IF(X584="Annuelle",V584,IF(X584="Unique",V584,0))),"")</f>
        <v>0</v>
      </c>
    </row>
    <row r="585" customFormat="false" ht="15" hidden="false" customHeight="false" outlineLevel="0" collapsed="false">
      <c r="J585" s="62" t="n">
        <f aca="false">IFERROR(H585-I585,"")</f>
        <v>0</v>
      </c>
      <c r="R585" s="63" t="n">
        <f aca="true">IFERROR(Q585-TODAY(),"")</f>
        <v>-46126</v>
      </c>
      <c r="T585" s="64" t="str">
        <f aca="true">IFERROR(IF(R585="","—",IF(R585&lt;TODAY(),"🔴 Expiré",IF(R585&lt;TODAY()+30,"🔴 Urgent",IF(R585&lt;TODAY()+90,"⚠ Bientôt","✅ OK")))),"—")</f>
        <v>🔴 Expiré</v>
      </c>
      <c r="Y585" s="65" t="n">
        <f aca="false">IFERROR(IF(X585="Mensuelle",V585*12,IF(X585="Annuelle",V585,IF(X585="Unique",V585,0))),"")</f>
        <v>0</v>
      </c>
    </row>
    <row r="586" customFormat="false" ht="15" hidden="false" customHeight="false" outlineLevel="0" collapsed="false">
      <c r="J586" s="62" t="n">
        <f aca="false">IFERROR(H586-I586,"")</f>
        <v>0</v>
      </c>
      <c r="R586" s="63" t="n">
        <f aca="true">IFERROR(Q586-TODAY(),"")</f>
        <v>-46126</v>
      </c>
      <c r="T586" s="64" t="str">
        <f aca="true">IFERROR(IF(R586="","—",IF(R586&lt;TODAY(),"🔴 Expiré",IF(R586&lt;TODAY()+30,"🔴 Urgent",IF(R586&lt;TODAY()+90,"⚠ Bientôt","✅ OK")))),"—")</f>
        <v>🔴 Expiré</v>
      </c>
      <c r="Y586" s="65" t="n">
        <f aca="false">IFERROR(IF(X586="Mensuelle",V586*12,IF(X586="Annuelle",V586,IF(X586="Unique",V586,0))),"")</f>
        <v>0</v>
      </c>
    </row>
    <row r="587" customFormat="false" ht="15" hidden="false" customHeight="false" outlineLevel="0" collapsed="false">
      <c r="J587" s="62" t="n">
        <f aca="false">IFERROR(H587-I587,"")</f>
        <v>0</v>
      </c>
      <c r="R587" s="63" t="n">
        <f aca="true">IFERROR(Q587-TODAY(),"")</f>
        <v>-46126</v>
      </c>
      <c r="T587" s="64" t="str">
        <f aca="true">IFERROR(IF(R587="","—",IF(R587&lt;TODAY(),"🔴 Expiré",IF(R587&lt;TODAY()+30,"🔴 Urgent",IF(R587&lt;TODAY()+90,"⚠ Bientôt","✅ OK")))),"—")</f>
        <v>🔴 Expiré</v>
      </c>
      <c r="Y587" s="65" t="n">
        <f aca="false">IFERROR(IF(X587="Mensuelle",V587*12,IF(X587="Annuelle",V587,IF(X587="Unique",V587,0))),"")</f>
        <v>0</v>
      </c>
    </row>
    <row r="588" customFormat="false" ht="15" hidden="false" customHeight="false" outlineLevel="0" collapsed="false">
      <c r="J588" s="62" t="n">
        <f aca="false">IFERROR(H588-I588,"")</f>
        <v>0</v>
      </c>
      <c r="R588" s="63" t="n">
        <f aca="true">IFERROR(Q588-TODAY(),"")</f>
        <v>-46126</v>
      </c>
      <c r="T588" s="64" t="str">
        <f aca="true">IFERROR(IF(R588="","—",IF(R588&lt;TODAY(),"🔴 Expiré",IF(R588&lt;TODAY()+30,"🔴 Urgent",IF(R588&lt;TODAY()+90,"⚠ Bientôt","✅ OK")))),"—")</f>
        <v>🔴 Expiré</v>
      </c>
      <c r="Y588" s="65" t="n">
        <f aca="false">IFERROR(IF(X588="Mensuelle",V588*12,IF(X588="Annuelle",V588,IF(X588="Unique",V588,0))),"")</f>
        <v>0</v>
      </c>
    </row>
    <row r="589" customFormat="false" ht="15" hidden="false" customHeight="false" outlineLevel="0" collapsed="false">
      <c r="J589" s="62" t="n">
        <f aca="false">IFERROR(H589-I589,"")</f>
        <v>0</v>
      </c>
      <c r="R589" s="63" t="n">
        <f aca="true">IFERROR(Q589-TODAY(),"")</f>
        <v>-46126</v>
      </c>
      <c r="T589" s="64" t="str">
        <f aca="true">IFERROR(IF(R589="","—",IF(R589&lt;TODAY(),"🔴 Expiré",IF(R589&lt;TODAY()+30,"🔴 Urgent",IF(R589&lt;TODAY()+90,"⚠ Bientôt","✅ OK")))),"—")</f>
        <v>🔴 Expiré</v>
      </c>
      <c r="Y589" s="65" t="n">
        <f aca="false">IFERROR(IF(X589="Mensuelle",V589*12,IF(X589="Annuelle",V589,IF(X589="Unique",V589,0))),"")</f>
        <v>0</v>
      </c>
    </row>
    <row r="590" customFormat="false" ht="15" hidden="false" customHeight="false" outlineLevel="0" collapsed="false">
      <c r="J590" s="62" t="n">
        <f aca="false">IFERROR(H590-I590,"")</f>
        <v>0</v>
      </c>
      <c r="R590" s="63" t="n">
        <f aca="true">IFERROR(Q590-TODAY(),"")</f>
        <v>-46126</v>
      </c>
      <c r="T590" s="64" t="str">
        <f aca="true">IFERROR(IF(R590="","—",IF(R590&lt;TODAY(),"🔴 Expiré",IF(R590&lt;TODAY()+30,"🔴 Urgent",IF(R590&lt;TODAY()+90,"⚠ Bientôt","✅ OK")))),"—")</f>
        <v>🔴 Expiré</v>
      </c>
      <c r="Y590" s="65" t="n">
        <f aca="false">IFERROR(IF(X590="Mensuelle",V590*12,IF(X590="Annuelle",V590,IF(X590="Unique",V590,0))),"")</f>
        <v>0</v>
      </c>
    </row>
    <row r="591" customFormat="false" ht="15" hidden="false" customHeight="false" outlineLevel="0" collapsed="false">
      <c r="J591" s="62" t="n">
        <f aca="false">IFERROR(H591-I591,"")</f>
        <v>0</v>
      </c>
      <c r="R591" s="63" t="n">
        <f aca="true">IFERROR(Q591-TODAY(),"")</f>
        <v>-46126</v>
      </c>
      <c r="T591" s="64" t="str">
        <f aca="true">IFERROR(IF(R591="","—",IF(R591&lt;TODAY(),"🔴 Expiré",IF(R591&lt;TODAY()+30,"🔴 Urgent",IF(R591&lt;TODAY()+90,"⚠ Bientôt","✅ OK")))),"—")</f>
        <v>🔴 Expiré</v>
      </c>
      <c r="Y591" s="65" t="n">
        <f aca="false">IFERROR(IF(X591="Mensuelle",V591*12,IF(X591="Annuelle",V591,IF(X591="Unique",V591,0))),"")</f>
        <v>0</v>
      </c>
    </row>
    <row r="592" customFormat="false" ht="15" hidden="false" customHeight="false" outlineLevel="0" collapsed="false">
      <c r="J592" s="62" t="n">
        <f aca="false">IFERROR(H592-I592,"")</f>
        <v>0</v>
      </c>
      <c r="R592" s="63" t="n">
        <f aca="true">IFERROR(Q592-TODAY(),"")</f>
        <v>-46126</v>
      </c>
      <c r="T592" s="64" t="str">
        <f aca="true">IFERROR(IF(R592="","—",IF(R592&lt;TODAY(),"🔴 Expiré",IF(R592&lt;TODAY()+30,"🔴 Urgent",IF(R592&lt;TODAY()+90,"⚠ Bientôt","✅ OK")))),"—")</f>
        <v>🔴 Expiré</v>
      </c>
      <c r="Y592" s="65" t="n">
        <f aca="false">IFERROR(IF(X592="Mensuelle",V592*12,IF(X592="Annuelle",V592,IF(X592="Unique",V592,0))),"")</f>
        <v>0</v>
      </c>
    </row>
    <row r="593" customFormat="false" ht="15" hidden="false" customHeight="false" outlineLevel="0" collapsed="false">
      <c r="J593" s="62" t="n">
        <f aca="false">IFERROR(H593-I593,"")</f>
        <v>0</v>
      </c>
      <c r="R593" s="63" t="n">
        <f aca="true">IFERROR(Q593-TODAY(),"")</f>
        <v>-46126</v>
      </c>
      <c r="T593" s="64" t="str">
        <f aca="true">IFERROR(IF(R593="","—",IF(R593&lt;TODAY(),"🔴 Expiré",IF(R593&lt;TODAY()+30,"🔴 Urgent",IF(R593&lt;TODAY()+90,"⚠ Bientôt","✅ OK")))),"—")</f>
        <v>🔴 Expiré</v>
      </c>
      <c r="Y593" s="65" t="n">
        <f aca="false">IFERROR(IF(X593="Mensuelle",V593*12,IF(X593="Annuelle",V593,IF(X593="Unique",V593,0))),"")</f>
        <v>0</v>
      </c>
    </row>
    <row r="594" customFormat="false" ht="15" hidden="false" customHeight="false" outlineLevel="0" collapsed="false">
      <c r="J594" s="62" t="n">
        <f aca="false">IFERROR(H594-I594,"")</f>
        <v>0</v>
      </c>
      <c r="R594" s="63" t="n">
        <f aca="true">IFERROR(Q594-TODAY(),"")</f>
        <v>-46126</v>
      </c>
      <c r="T594" s="64" t="str">
        <f aca="true">IFERROR(IF(R594="","—",IF(R594&lt;TODAY(),"🔴 Expiré",IF(R594&lt;TODAY()+30,"🔴 Urgent",IF(R594&lt;TODAY()+90,"⚠ Bientôt","✅ OK")))),"—")</f>
        <v>🔴 Expiré</v>
      </c>
      <c r="Y594" s="65" t="n">
        <f aca="false">IFERROR(IF(X594="Mensuelle",V594*12,IF(X594="Annuelle",V594,IF(X594="Unique",V594,0))),"")</f>
        <v>0</v>
      </c>
    </row>
    <row r="595" customFormat="false" ht="15" hidden="false" customHeight="false" outlineLevel="0" collapsed="false">
      <c r="J595" s="62" t="n">
        <f aca="false">IFERROR(H595-I595,"")</f>
        <v>0</v>
      </c>
      <c r="R595" s="63" t="n">
        <f aca="true">IFERROR(Q595-TODAY(),"")</f>
        <v>-46126</v>
      </c>
      <c r="T595" s="64" t="str">
        <f aca="true">IFERROR(IF(R595="","—",IF(R595&lt;TODAY(),"🔴 Expiré",IF(R595&lt;TODAY()+30,"🔴 Urgent",IF(R595&lt;TODAY()+90,"⚠ Bientôt","✅ OK")))),"—")</f>
        <v>🔴 Expiré</v>
      </c>
      <c r="Y595" s="65" t="n">
        <f aca="false">IFERROR(IF(X595="Mensuelle",V595*12,IF(X595="Annuelle",V595,IF(X595="Unique",V595,0))),"")</f>
        <v>0</v>
      </c>
    </row>
    <row r="596" customFormat="false" ht="15" hidden="false" customHeight="false" outlineLevel="0" collapsed="false">
      <c r="J596" s="62" t="n">
        <f aca="false">IFERROR(H596-I596,"")</f>
        <v>0</v>
      </c>
      <c r="R596" s="63" t="n">
        <f aca="true">IFERROR(Q596-TODAY(),"")</f>
        <v>-46126</v>
      </c>
      <c r="T596" s="64" t="str">
        <f aca="true">IFERROR(IF(R596="","—",IF(R596&lt;TODAY(),"🔴 Expiré",IF(R596&lt;TODAY()+30,"🔴 Urgent",IF(R596&lt;TODAY()+90,"⚠ Bientôt","✅ OK")))),"—")</f>
        <v>🔴 Expiré</v>
      </c>
      <c r="Y596" s="65" t="n">
        <f aca="false">IFERROR(IF(X596="Mensuelle",V596*12,IF(X596="Annuelle",V596,IF(X596="Unique",V596,0))),"")</f>
        <v>0</v>
      </c>
    </row>
    <row r="597" customFormat="false" ht="15" hidden="false" customHeight="false" outlineLevel="0" collapsed="false">
      <c r="J597" s="62" t="n">
        <f aca="false">IFERROR(H597-I597,"")</f>
        <v>0</v>
      </c>
      <c r="R597" s="63" t="n">
        <f aca="true">IFERROR(Q597-TODAY(),"")</f>
        <v>-46126</v>
      </c>
      <c r="T597" s="64" t="str">
        <f aca="true">IFERROR(IF(R597="","—",IF(R597&lt;TODAY(),"🔴 Expiré",IF(R597&lt;TODAY()+30,"🔴 Urgent",IF(R597&lt;TODAY()+90,"⚠ Bientôt","✅ OK")))),"—")</f>
        <v>🔴 Expiré</v>
      </c>
      <c r="Y597" s="65" t="n">
        <f aca="false">IFERROR(IF(X597="Mensuelle",V597*12,IF(X597="Annuelle",V597,IF(X597="Unique",V597,0))),"")</f>
        <v>0</v>
      </c>
    </row>
    <row r="598" customFormat="false" ht="15" hidden="false" customHeight="false" outlineLevel="0" collapsed="false">
      <c r="J598" s="62" t="n">
        <f aca="false">IFERROR(H598-I598,"")</f>
        <v>0</v>
      </c>
      <c r="R598" s="63" t="n">
        <f aca="true">IFERROR(Q598-TODAY(),"")</f>
        <v>-46126</v>
      </c>
      <c r="T598" s="64" t="str">
        <f aca="true">IFERROR(IF(R598="","—",IF(R598&lt;TODAY(),"🔴 Expiré",IF(R598&lt;TODAY()+30,"🔴 Urgent",IF(R598&lt;TODAY()+90,"⚠ Bientôt","✅ OK")))),"—")</f>
        <v>🔴 Expiré</v>
      </c>
      <c r="Y598" s="65" t="n">
        <f aca="false">IFERROR(IF(X598="Mensuelle",V598*12,IF(X598="Annuelle",V598,IF(X598="Unique",V598,0))),"")</f>
        <v>0</v>
      </c>
    </row>
    <row r="599" customFormat="false" ht="15" hidden="false" customHeight="false" outlineLevel="0" collapsed="false">
      <c r="J599" s="62" t="n">
        <f aca="false">IFERROR(H599-I599,"")</f>
        <v>0</v>
      </c>
      <c r="R599" s="63" t="n">
        <f aca="true">IFERROR(Q599-TODAY(),"")</f>
        <v>-46126</v>
      </c>
      <c r="T599" s="64" t="str">
        <f aca="true">IFERROR(IF(R599="","—",IF(R599&lt;TODAY(),"🔴 Expiré",IF(R599&lt;TODAY()+30,"🔴 Urgent",IF(R599&lt;TODAY()+90,"⚠ Bientôt","✅ OK")))),"—")</f>
        <v>🔴 Expiré</v>
      </c>
      <c r="Y599" s="65" t="n">
        <f aca="false">IFERROR(IF(X599="Mensuelle",V599*12,IF(X599="Annuelle",V599,IF(X599="Unique",V599,0))),"")</f>
        <v>0</v>
      </c>
    </row>
    <row r="600" customFormat="false" ht="15" hidden="false" customHeight="false" outlineLevel="0" collapsed="false">
      <c r="J600" s="62" t="n">
        <f aca="false">IFERROR(H600-I600,"")</f>
        <v>0</v>
      </c>
      <c r="R600" s="63" t="n">
        <f aca="true">IFERROR(Q600-TODAY(),"")</f>
        <v>-46126</v>
      </c>
      <c r="T600" s="64" t="str">
        <f aca="true">IFERROR(IF(R600="","—",IF(R600&lt;TODAY(),"🔴 Expiré",IF(R600&lt;TODAY()+30,"🔴 Urgent",IF(R600&lt;TODAY()+90,"⚠ Bientôt","✅ OK")))),"—")</f>
        <v>🔴 Expiré</v>
      </c>
      <c r="Y600" s="65" t="n">
        <f aca="false">IFERROR(IF(X600="Mensuelle",V600*12,IF(X600="Annuelle",V600,IF(X600="Unique",V600,0))),"")</f>
        <v>0</v>
      </c>
    </row>
    <row r="601" customFormat="false" ht="15" hidden="false" customHeight="false" outlineLevel="0" collapsed="false">
      <c r="J601" s="62" t="n">
        <f aca="false">IFERROR(H601-I601,"")</f>
        <v>0</v>
      </c>
      <c r="R601" s="63" t="n">
        <f aca="true">IFERROR(Q601-TODAY(),"")</f>
        <v>-46126</v>
      </c>
      <c r="T601" s="64" t="str">
        <f aca="true">IFERROR(IF(R601="","—",IF(R601&lt;TODAY(),"🔴 Expiré",IF(R601&lt;TODAY()+30,"🔴 Urgent",IF(R601&lt;TODAY()+90,"⚠ Bientôt","✅ OK")))),"—")</f>
        <v>🔴 Expiré</v>
      </c>
      <c r="Y601" s="65" t="n">
        <f aca="false">IFERROR(IF(X601="Mensuelle",V601*12,IF(X601="Annuelle",V601,IF(X601="Unique",V601,0))),"")</f>
        <v>0</v>
      </c>
    </row>
    <row r="602" customFormat="false" ht="15" hidden="false" customHeight="false" outlineLevel="0" collapsed="false">
      <c r="J602" s="62" t="n">
        <f aca="false">IFERROR(H602-I602,"")</f>
        <v>0</v>
      </c>
      <c r="R602" s="63" t="n">
        <f aca="true">IFERROR(Q602-TODAY(),"")</f>
        <v>-46126</v>
      </c>
      <c r="T602" s="64" t="str">
        <f aca="true">IFERROR(IF(R602="","—",IF(R602&lt;TODAY(),"🔴 Expiré",IF(R602&lt;TODAY()+30,"🔴 Urgent",IF(R602&lt;TODAY()+90,"⚠ Bientôt","✅ OK")))),"—")</f>
        <v>🔴 Expiré</v>
      </c>
      <c r="Y602" s="65" t="n">
        <f aca="false">IFERROR(IF(X602="Mensuelle",V602*12,IF(X602="Annuelle",V602,IF(X602="Unique",V602,0))),"")</f>
        <v>0</v>
      </c>
    </row>
    <row r="603" customFormat="false" ht="15" hidden="false" customHeight="false" outlineLevel="0" collapsed="false">
      <c r="J603" s="62" t="n">
        <f aca="false">IFERROR(H603-I603,"")</f>
        <v>0</v>
      </c>
      <c r="R603" s="63" t="n">
        <f aca="true">IFERROR(Q603-TODAY(),"")</f>
        <v>-46126</v>
      </c>
      <c r="T603" s="64" t="str">
        <f aca="true">IFERROR(IF(R603="","—",IF(R603&lt;TODAY(),"🔴 Expiré",IF(R603&lt;TODAY()+30,"🔴 Urgent",IF(R603&lt;TODAY()+90,"⚠ Bientôt","✅ OK")))),"—")</f>
        <v>🔴 Expiré</v>
      </c>
      <c r="Y603" s="65" t="n">
        <f aca="false">IFERROR(IF(X603="Mensuelle",V603*12,IF(X603="Annuelle",V603,IF(X603="Unique",V603,0))),"")</f>
        <v>0</v>
      </c>
    </row>
    <row r="604" customFormat="false" ht="15" hidden="false" customHeight="false" outlineLevel="0" collapsed="false">
      <c r="J604" s="62" t="n">
        <f aca="false">IFERROR(H604-I604,"")</f>
        <v>0</v>
      </c>
      <c r="R604" s="63" t="n">
        <f aca="true">IFERROR(Q604-TODAY(),"")</f>
        <v>-46126</v>
      </c>
      <c r="T604" s="64" t="str">
        <f aca="true">IFERROR(IF(R604="","—",IF(R604&lt;TODAY(),"🔴 Expiré",IF(R604&lt;TODAY()+30,"🔴 Urgent",IF(R604&lt;TODAY()+90,"⚠ Bientôt","✅ OK")))),"—")</f>
        <v>🔴 Expiré</v>
      </c>
      <c r="Y604" s="65" t="n">
        <f aca="false">IFERROR(IF(X604="Mensuelle",V604*12,IF(X604="Annuelle",V604,IF(X604="Unique",V604,0))),"")</f>
        <v>0</v>
      </c>
    </row>
    <row r="605" customFormat="false" ht="15" hidden="false" customHeight="false" outlineLevel="0" collapsed="false">
      <c r="J605" s="62" t="n">
        <f aca="false">IFERROR(H605-I605,"")</f>
        <v>0</v>
      </c>
      <c r="R605" s="63" t="n">
        <f aca="true">IFERROR(Q605-TODAY(),"")</f>
        <v>-46126</v>
      </c>
      <c r="T605" s="64" t="str">
        <f aca="true">IFERROR(IF(R605="","—",IF(R605&lt;TODAY(),"🔴 Expiré",IF(R605&lt;TODAY()+30,"🔴 Urgent",IF(R605&lt;TODAY()+90,"⚠ Bientôt","✅ OK")))),"—")</f>
        <v>🔴 Expiré</v>
      </c>
      <c r="Y605" s="65" t="n">
        <f aca="false">IFERROR(IF(X605="Mensuelle",V605*12,IF(X605="Annuelle",V605,IF(X605="Unique",V605,0))),"")</f>
        <v>0</v>
      </c>
    </row>
    <row r="606" customFormat="false" ht="15" hidden="false" customHeight="false" outlineLevel="0" collapsed="false">
      <c r="J606" s="62" t="n">
        <f aca="false">IFERROR(H606-I606,"")</f>
        <v>0</v>
      </c>
      <c r="R606" s="63" t="n">
        <f aca="true">IFERROR(Q606-TODAY(),"")</f>
        <v>-46126</v>
      </c>
      <c r="T606" s="64" t="str">
        <f aca="true">IFERROR(IF(R606="","—",IF(R606&lt;TODAY(),"🔴 Expiré",IF(R606&lt;TODAY()+30,"🔴 Urgent",IF(R606&lt;TODAY()+90,"⚠ Bientôt","✅ OK")))),"—")</f>
        <v>🔴 Expiré</v>
      </c>
      <c r="Y606" s="65" t="n">
        <f aca="false">IFERROR(IF(X606="Mensuelle",V606*12,IF(X606="Annuelle",V606,IF(X606="Unique",V606,0))),"")</f>
        <v>0</v>
      </c>
    </row>
    <row r="607" customFormat="false" ht="15" hidden="false" customHeight="false" outlineLevel="0" collapsed="false">
      <c r="J607" s="62" t="n">
        <f aca="false">IFERROR(H607-I607,"")</f>
        <v>0</v>
      </c>
      <c r="R607" s="63" t="n">
        <f aca="true">IFERROR(Q607-TODAY(),"")</f>
        <v>-46126</v>
      </c>
      <c r="T607" s="64" t="str">
        <f aca="true">IFERROR(IF(R607="","—",IF(R607&lt;TODAY(),"🔴 Expiré",IF(R607&lt;TODAY()+30,"🔴 Urgent",IF(R607&lt;TODAY()+90,"⚠ Bientôt","✅ OK")))),"—")</f>
        <v>🔴 Expiré</v>
      </c>
      <c r="Y607" s="65" t="n">
        <f aca="false">IFERROR(IF(X607="Mensuelle",V607*12,IF(X607="Annuelle",V607,IF(X607="Unique",V607,0))),"")</f>
        <v>0</v>
      </c>
    </row>
    <row r="608" customFormat="false" ht="15" hidden="false" customHeight="false" outlineLevel="0" collapsed="false">
      <c r="J608" s="62" t="n">
        <f aca="false">IFERROR(H608-I608,"")</f>
        <v>0</v>
      </c>
      <c r="R608" s="63" t="n">
        <f aca="true">IFERROR(Q608-TODAY(),"")</f>
        <v>-46126</v>
      </c>
      <c r="T608" s="64" t="str">
        <f aca="true">IFERROR(IF(R608="","—",IF(R608&lt;TODAY(),"🔴 Expiré",IF(R608&lt;TODAY()+30,"🔴 Urgent",IF(R608&lt;TODAY()+90,"⚠ Bientôt","✅ OK")))),"—")</f>
        <v>🔴 Expiré</v>
      </c>
      <c r="Y608" s="65" t="n">
        <f aca="false">IFERROR(IF(X608="Mensuelle",V608*12,IF(X608="Annuelle",V608,IF(X608="Unique",V608,0))),"")</f>
        <v>0</v>
      </c>
    </row>
    <row r="609" customFormat="false" ht="15" hidden="false" customHeight="false" outlineLevel="0" collapsed="false">
      <c r="J609" s="62" t="n">
        <f aca="false">IFERROR(H609-I609,"")</f>
        <v>0</v>
      </c>
      <c r="R609" s="63" t="n">
        <f aca="true">IFERROR(Q609-TODAY(),"")</f>
        <v>-46126</v>
      </c>
      <c r="T609" s="64" t="str">
        <f aca="true">IFERROR(IF(R609="","—",IF(R609&lt;TODAY(),"🔴 Expiré",IF(R609&lt;TODAY()+30,"🔴 Urgent",IF(R609&lt;TODAY()+90,"⚠ Bientôt","✅ OK")))),"—")</f>
        <v>🔴 Expiré</v>
      </c>
      <c r="Y609" s="65" t="n">
        <f aca="false">IFERROR(IF(X609="Mensuelle",V609*12,IF(X609="Annuelle",V609,IF(X609="Unique",V609,0))),"")</f>
        <v>0</v>
      </c>
    </row>
    <row r="610" customFormat="false" ht="15" hidden="false" customHeight="false" outlineLevel="0" collapsed="false">
      <c r="J610" s="62" t="n">
        <f aca="false">IFERROR(H610-I610,"")</f>
        <v>0</v>
      </c>
      <c r="R610" s="63" t="n">
        <f aca="true">IFERROR(Q610-TODAY(),"")</f>
        <v>-46126</v>
      </c>
      <c r="T610" s="64" t="str">
        <f aca="true">IFERROR(IF(R610="","—",IF(R610&lt;TODAY(),"🔴 Expiré",IF(R610&lt;TODAY()+30,"🔴 Urgent",IF(R610&lt;TODAY()+90,"⚠ Bientôt","✅ OK")))),"—")</f>
        <v>🔴 Expiré</v>
      </c>
      <c r="Y610" s="65" t="n">
        <f aca="false">IFERROR(IF(X610="Mensuelle",V610*12,IF(X610="Annuelle",V610,IF(X610="Unique",V610,0))),"")</f>
        <v>0</v>
      </c>
    </row>
    <row r="611" customFormat="false" ht="15" hidden="false" customHeight="false" outlineLevel="0" collapsed="false">
      <c r="J611" s="62" t="n">
        <f aca="false">IFERROR(H611-I611,"")</f>
        <v>0</v>
      </c>
      <c r="R611" s="63" t="n">
        <f aca="true">IFERROR(Q611-TODAY(),"")</f>
        <v>-46126</v>
      </c>
      <c r="T611" s="64" t="str">
        <f aca="true">IFERROR(IF(R611="","—",IF(R611&lt;TODAY(),"🔴 Expiré",IF(R611&lt;TODAY()+30,"🔴 Urgent",IF(R611&lt;TODAY()+90,"⚠ Bientôt","✅ OK")))),"—")</f>
        <v>🔴 Expiré</v>
      </c>
      <c r="Y611" s="65" t="n">
        <f aca="false">IFERROR(IF(X611="Mensuelle",V611*12,IF(X611="Annuelle",V611,IF(X611="Unique",V611,0))),"")</f>
        <v>0</v>
      </c>
    </row>
    <row r="612" customFormat="false" ht="15" hidden="false" customHeight="false" outlineLevel="0" collapsed="false">
      <c r="J612" s="62" t="n">
        <f aca="false">IFERROR(H612-I612,"")</f>
        <v>0</v>
      </c>
      <c r="R612" s="63" t="n">
        <f aca="true">IFERROR(Q612-TODAY(),"")</f>
        <v>-46126</v>
      </c>
      <c r="T612" s="64" t="str">
        <f aca="true">IFERROR(IF(R612="","—",IF(R612&lt;TODAY(),"🔴 Expiré",IF(R612&lt;TODAY()+30,"🔴 Urgent",IF(R612&lt;TODAY()+90,"⚠ Bientôt","✅ OK")))),"—")</f>
        <v>🔴 Expiré</v>
      </c>
      <c r="Y612" s="65" t="n">
        <f aca="false">IFERROR(IF(X612="Mensuelle",V612*12,IF(X612="Annuelle",V612,IF(X612="Unique",V612,0))),"")</f>
        <v>0</v>
      </c>
    </row>
    <row r="613" customFormat="false" ht="15" hidden="false" customHeight="false" outlineLevel="0" collapsed="false">
      <c r="J613" s="62" t="n">
        <f aca="false">IFERROR(H613-I613,"")</f>
        <v>0</v>
      </c>
      <c r="R613" s="63" t="n">
        <f aca="true">IFERROR(Q613-TODAY(),"")</f>
        <v>-46126</v>
      </c>
      <c r="T613" s="64" t="str">
        <f aca="true">IFERROR(IF(R613="","—",IF(R613&lt;TODAY(),"🔴 Expiré",IF(R613&lt;TODAY()+30,"🔴 Urgent",IF(R613&lt;TODAY()+90,"⚠ Bientôt","✅ OK")))),"—")</f>
        <v>🔴 Expiré</v>
      </c>
      <c r="Y613" s="65" t="n">
        <f aca="false">IFERROR(IF(X613="Mensuelle",V613*12,IF(X613="Annuelle",V613,IF(X613="Unique",V613,0))),"")</f>
        <v>0</v>
      </c>
    </row>
    <row r="614" customFormat="false" ht="15" hidden="false" customHeight="false" outlineLevel="0" collapsed="false">
      <c r="J614" s="62" t="n">
        <f aca="false">IFERROR(H614-I614,"")</f>
        <v>0</v>
      </c>
      <c r="R614" s="63" t="n">
        <f aca="true">IFERROR(Q614-TODAY(),"")</f>
        <v>-46126</v>
      </c>
      <c r="T614" s="64" t="str">
        <f aca="true">IFERROR(IF(R614="","—",IF(R614&lt;TODAY(),"🔴 Expiré",IF(R614&lt;TODAY()+30,"🔴 Urgent",IF(R614&lt;TODAY()+90,"⚠ Bientôt","✅ OK")))),"—")</f>
        <v>🔴 Expiré</v>
      </c>
      <c r="Y614" s="65" t="n">
        <f aca="false">IFERROR(IF(X614="Mensuelle",V614*12,IF(X614="Annuelle",V614,IF(X614="Unique",V614,0))),"")</f>
        <v>0</v>
      </c>
    </row>
    <row r="615" customFormat="false" ht="15" hidden="false" customHeight="false" outlineLevel="0" collapsed="false">
      <c r="J615" s="62" t="n">
        <f aca="false">IFERROR(H615-I615,"")</f>
        <v>0</v>
      </c>
      <c r="R615" s="63" t="n">
        <f aca="true">IFERROR(Q615-TODAY(),"")</f>
        <v>-46126</v>
      </c>
      <c r="T615" s="64" t="str">
        <f aca="true">IFERROR(IF(R615="","—",IF(R615&lt;TODAY(),"🔴 Expiré",IF(R615&lt;TODAY()+30,"🔴 Urgent",IF(R615&lt;TODAY()+90,"⚠ Bientôt","✅ OK")))),"—")</f>
        <v>🔴 Expiré</v>
      </c>
      <c r="Y615" s="65" t="n">
        <f aca="false">IFERROR(IF(X615="Mensuelle",V615*12,IF(X615="Annuelle",V615,IF(X615="Unique",V615,0))),"")</f>
        <v>0</v>
      </c>
    </row>
    <row r="616" customFormat="false" ht="15" hidden="false" customHeight="false" outlineLevel="0" collapsed="false">
      <c r="J616" s="62" t="n">
        <f aca="false">IFERROR(H616-I616,"")</f>
        <v>0</v>
      </c>
      <c r="R616" s="63" t="n">
        <f aca="true">IFERROR(Q616-TODAY(),"")</f>
        <v>-46126</v>
      </c>
      <c r="T616" s="64" t="str">
        <f aca="true">IFERROR(IF(R616="","—",IF(R616&lt;TODAY(),"🔴 Expiré",IF(R616&lt;TODAY()+30,"🔴 Urgent",IF(R616&lt;TODAY()+90,"⚠ Bientôt","✅ OK")))),"—")</f>
        <v>🔴 Expiré</v>
      </c>
      <c r="Y616" s="65" t="n">
        <f aca="false">IFERROR(IF(X616="Mensuelle",V616*12,IF(X616="Annuelle",V616,IF(X616="Unique",V616,0))),"")</f>
        <v>0</v>
      </c>
    </row>
    <row r="617" customFormat="false" ht="15" hidden="false" customHeight="false" outlineLevel="0" collapsed="false">
      <c r="J617" s="62" t="n">
        <f aca="false">IFERROR(H617-I617,"")</f>
        <v>0</v>
      </c>
      <c r="R617" s="63" t="n">
        <f aca="true">IFERROR(Q617-TODAY(),"")</f>
        <v>-46126</v>
      </c>
      <c r="T617" s="64" t="str">
        <f aca="true">IFERROR(IF(R617="","—",IF(R617&lt;TODAY(),"🔴 Expiré",IF(R617&lt;TODAY()+30,"🔴 Urgent",IF(R617&lt;TODAY()+90,"⚠ Bientôt","✅ OK")))),"—")</f>
        <v>🔴 Expiré</v>
      </c>
      <c r="Y617" s="65" t="n">
        <f aca="false">IFERROR(IF(X617="Mensuelle",V617*12,IF(X617="Annuelle",V617,IF(X617="Unique",V617,0))),"")</f>
        <v>0</v>
      </c>
    </row>
    <row r="618" customFormat="false" ht="15" hidden="false" customHeight="false" outlineLevel="0" collapsed="false">
      <c r="J618" s="62" t="n">
        <f aca="false">IFERROR(H618-I618,"")</f>
        <v>0</v>
      </c>
      <c r="R618" s="63" t="n">
        <f aca="true">IFERROR(Q618-TODAY(),"")</f>
        <v>-46126</v>
      </c>
      <c r="T618" s="64" t="str">
        <f aca="true">IFERROR(IF(R618="","—",IF(R618&lt;TODAY(),"🔴 Expiré",IF(R618&lt;TODAY()+30,"🔴 Urgent",IF(R618&lt;TODAY()+90,"⚠ Bientôt","✅ OK")))),"—")</f>
        <v>🔴 Expiré</v>
      </c>
      <c r="Y618" s="65" t="n">
        <f aca="false">IFERROR(IF(X618="Mensuelle",V618*12,IF(X618="Annuelle",V618,IF(X618="Unique",V618,0))),"")</f>
        <v>0</v>
      </c>
    </row>
    <row r="619" customFormat="false" ht="15" hidden="false" customHeight="false" outlineLevel="0" collapsed="false">
      <c r="J619" s="62" t="n">
        <f aca="false">IFERROR(H619-I619,"")</f>
        <v>0</v>
      </c>
      <c r="R619" s="63" t="n">
        <f aca="true">IFERROR(Q619-TODAY(),"")</f>
        <v>-46126</v>
      </c>
      <c r="T619" s="64" t="str">
        <f aca="true">IFERROR(IF(R619="","—",IF(R619&lt;TODAY(),"🔴 Expiré",IF(R619&lt;TODAY()+30,"🔴 Urgent",IF(R619&lt;TODAY()+90,"⚠ Bientôt","✅ OK")))),"—")</f>
        <v>🔴 Expiré</v>
      </c>
      <c r="Y619" s="65" t="n">
        <f aca="false">IFERROR(IF(X619="Mensuelle",V619*12,IF(X619="Annuelle",V619,IF(X619="Unique",V619,0))),"")</f>
        <v>0</v>
      </c>
    </row>
    <row r="620" customFormat="false" ht="15" hidden="false" customHeight="false" outlineLevel="0" collapsed="false">
      <c r="J620" s="62" t="n">
        <f aca="false">IFERROR(H620-I620,"")</f>
        <v>0</v>
      </c>
      <c r="R620" s="63" t="n">
        <f aca="true">IFERROR(Q620-TODAY(),"")</f>
        <v>-46126</v>
      </c>
      <c r="T620" s="64" t="str">
        <f aca="true">IFERROR(IF(R620="","—",IF(R620&lt;TODAY(),"🔴 Expiré",IF(R620&lt;TODAY()+30,"🔴 Urgent",IF(R620&lt;TODAY()+90,"⚠ Bientôt","✅ OK")))),"—")</f>
        <v>🔴 Expiré</v>
      </c>
      <c r="Y620" s="65" t="n">
        <f aca="false">IFERROR(IF(X620="Mensuelle",V620*12,IF(X620="Annuelle",V620,IF(X620="Unique",V620,0))),"")</f>
        <v>0</v>
      </c>
    </row>
    <row r="621" customFormat="false" ht="15" hidden="false" customHeight="false" outlineLevel="0" collapsed="false">
      <c r="J621" s="62" t="n">
        <f aca="false">IFERROR(H621-I621,"")</f>
        <v>0</v>
      </c>
      <c r="R621" s="63" t="n">
        <f aca="true">IFERROR(Q621-TODAY(),"")</f>
        <v>-46126</v>
      </c>
      <c r="T621" s="64" t="str">
        <f aca="true">IFERROR(IF(R621="","—",IF(R621&lt;TODAY(),"🔴 Expiré",IF(R621&lt;TODAY()+30,"🔴 Urgent",IF(R621&lt;TODAY()+90,"⚠ Bientôt","✅ OK")))),"—")</f>
        <v>🔴 Expiré</v>
      </c>
      <c r="Y621" s="65" t="n">
        <f aca="false">IFERROR(IF(X621="Mensuelle",V621*12,IF(X621="Annuelle",V621,IF(X621="Unique",V621,0))),"")</f>
        <v>0</v>
      </c>
    </row>
    <row r="622" customFormat="false" ht="15" hidden="false" customHeight="false" outlineLevel="0" collapsed="false">
      <c r="J622" s="62" t="n">
        <f aca="false">IFERROR(H622-I622,"")</f>
        <v>0</v>
      </c>
      <c r="R622" s="63" t="n">
        <f aca="true">IFERROR(Q622-TODAY(),"")</f>
        <v>-46126</v>
      </c>
      <c r="T622" s="64" t="str">
        <f aca="true">IFERROR(IF(R622="","—",IF(R622&lt;TODAY(),"🔴 Expiré",IF(R622&lt;TODAY()+30,"🔴 Urgent",IF(R622&lt;TODAY()+90,"⚠ Bientôt","✅ OK")))),"—")</f>
        <v>🔴 Expiré</v>
      </c>
      <c r="Y622" s="65" t="n">
        <f aca="false">IFERROR(IF(X622="Mensuelle",V622*12,IF(X622="Annuelle",V622,IF(X622="Unique",V622,0))),"")</f>
        <v>0</v>
      </c>
    </row>
    <row r="623" customFormat="false" ht="15" hidden="false" customHeight="false" outlineLevel="0" collapsed="false">
      <c r="J623" s="62" t="n">
        <f aca="false">IFERROR(H623-I623,"")</f>
        <v>0</v>
      </c>
      <c r="R623" s="63" t="n">
        <f aca="true">IFERROR(Q623-TODAY(),"")</f>
        <v>-46126</v>
      </c>
      <c r="T623" s="64" t="str">
        <f aca="true">IFERROR(IF(R623="","—",IF(R623&lt;TODAY(),"🔴 Expiré",IF(R623&lt;TODAY()+30,"🔴 Urgent",IF(R623&lt;TODAY()+90,"⚠ Bientôt","✅ OK")))),"—")</f>
        <v>🔴 Expiré</v>
      </c>
      <c r="Y623" s="65" t="n">
        <f aca="false">IFERROR(IF(X623="Mensuelle",V623*12,IF(X623="Annuelle",V623,IF(X623="Unique",V623,0))),"")</f>
        <v>0</v>
      </c>
    </row>
    <row r="624" customFormat="false" ht="15" hidden="false" customHeight="false" outlineLevel="0" collapsed="false">
      <c r="J624" s="62" t="n">
        <f aca="false">IFERROR(H624-I624,"")</f>
        <v>0</v>
      </c>
      <c r="R624" s="63" t="n">
        <f aca="true">IFERROR(Q624-TODAY(),"")</f>
        <v>-46126</v>
      </c>
      <c r="T624" s="64" t="str">
        <f aca="true">IFERROR(IF(R624="","—",IF(R624&lt;TODAY(),"🔴 Expiré",IF(R624&lt;TODAY()+30,"🔴 Urgent",IF(R624&lt;TODAY()+90,"⚠ Bientôt","✅ OK")))),"—")</f>
        <v>🔴 Expiré</v>
      </c>
      <c r="Y624" s="65" t="n">
        <f aca="false">IFERROR(IF(X624="Mensuelle",V624*12,IF(X624="Annuelle",V624,IF(X624="Unique",V624,0))),"")</f>
        <v>0</v>
      </c>
    </row>
    <row r="625" customFormat="false" ht="15" hidden="false" customHeight="false" outlineLevel="0" collapsed="false">
      <c r="J625" s="62" t="n">
        <f aca="false">IFERROR(H625-I625,"")</f>
        <v>0</v>
      </c>
      <c r="R625" s="63" t="n">
        <f aca="true">IFERROR(Q625-TODAY(),"")</f>
        <v>-46126</v>
      </c>
      <c r="T625" s="64" t="str">
        <f aca="true">IFERROR(IF(R625="","—",IF(R625&lt;TODAY(),"🔴 Expiré",IF(R625&lt;TODAY()+30,"🔴 Urgent",IF(R625&lt;TODAY()+90,"⚠ Bientôt","✅ OK")))),"—")</f>
        <v>🔴 Expiré</v>
      </c>
      <c r="Y625" s="65" t="n">
        <f aca="false">IFERROR(IF(X625="Mensuelle",V625*12,IF(X625="Annuelle",V625,IF(X625="Unique",V625,0))),"")</f>
        <v>0</v>
      </c>
    </row>
    <row r="626" customFormat="false" ht="15" hidden="false" customHeight="false" outlineLevel="0" collapsed="false">
      <c r="J626" s="62" t="n">
        <f aca="false">IFERROR(H626-I626,"")</f>
        <v>0</v>
      </c>
      <c r="R626" s="63" t="n">
        <f aca="true">IFERROR(Q626-TODAY(),"")</f>
        <v>-46126</v>
      </c>
      <c r="T626" s="64" t="str">
        <f aca="true">IFERROR(IF(R626="","—",IF(R626&lt;TODAY(),"🔴 Expiré",IF(R626&lt;TODAY()+30,"🔴 Urgent",IF(R626&lt;TODAY()+90,"⚠ Bientôt","✅ OK")))),"—")</f>
        <v>🔴 Expiré</v>
      </c>
      <c r="Y626" s="65" t="n">
        <f aca="false">IFERROR(IF(X626="Mensuelle",V626*12,IF(X626="Annuelle",V626,IF(X626="Unique",V626,0))),"")</f>
        <v>0</v>
      </c>
    </row>
    <row r="627" customFormat="false" ht="15" hidden="false" customHeight="false" outlineLevel="0" collapsed="false">
      <c r="J627" s="62" t="n">
        <f aca="false">IFERROR(H627-I627,"")</f>
        <v>0</v>
      </c>
      <c r="R627" s="63" t="n">
        <f aca="true">IFERROR(Q627-TODAY(),"")</f>
        <v>-46126</v>
      </c>
      <c r="T627" s="64" t="str">
        <f aca="true">IFERROR(IF(R627="","—",IF(R627&lt;TODAY(),"🔴 Expiré",IF(R627&lt;TODAY()+30,"🔴 Urgent",IF(R627&lt;TODAY()+90,"⚠ Bientôt","✅ OK")))),"—")</f>
        <v>🔴 Expiré</v>
      </c>
      <c r="Y627" s="65" t="n">
        <f aca="false">IFERROR(IF(X627="Mensuelle",V627*12,IF(X627="Annuelle",V627,IF(X627="Unique",V627,0))),"")</f>
        <v>0</v>
      </c>
    </row>
    <row r="628" customFormat="false" ht="15" hidden="false" customHeight="false" outlineLevel="0" collapsed="false">
      <c r="J628" s="62" t="n">
        <f aca="false">IFERROR(H628-I628,"")</f>
        <v>0</v>
      </c>
      <c r="R628" s="63" t="n">
        <f aca="true">IFERROR(Q628-TODAY(),"")</f>
        <v>-46126</v>
      </c>
      <c r="T628" s="64" t="str">
        <f aca="true">IFERROR(IF(R628="","—",IF(R628&lt;TODAY(),"🔴 Expiré",IF(R628&lt;TODAY()+30,"🔴 Urgent",IF(R628&lt;TODAY()+90,"⚠ Bientôt","✅ OK")))),"—")</f>
        <v>🔴 Expiré</v>
      </c>
      <c r="Y628" s="65" t="n">
        <f aca="false">IFERROR(IF(X628="Mensuelle",V628*12,IF(X628="Annuelle",V628,IF(X628="Unique",V628,0))),"")</f>
        <v>0</v>
      </c>
    </row>
    <row r="629" customFormat="false" ht="15" hidden="false" customHeight="false" outlineLevel="0" collapsed="false">
      <c r="J629" s="62" t="n">
        <f aca="false">IFERROR(H629-I629,"")</f>
        <v>0</v>
      </c>
      <c r="R629" s="63" t="n">
        <f aca="true">IFERROR(Q629-TODAY(),"")</f>
        <v>-46126</v>
      </c>
      <c r="T629" s="64" t="str">
        <f aca="true">IFERROR(IF(R629="","—",IF(R629&lt;TODAY(),"🔴 Expiré",IF(R629&lt;TODAY()+30,"🔴 Urgent",IF(R629&lt;TODAY()+90,"⚠ Bientôt","✅ OK")))),"—")</f>
        <v>🔴 Expiré</v>
      </c>
      <c r="Y629" s="65" t="n">
        <f aca="false">IFERROR(IF(X629="Mensuelle",V629*12,IF(X629="Annuelle",V629,IF(X629="Unique",V629,0))),"")</f>
        <v>0</v>
      </c>
    </row>
    <row r="630" customFormat="false" ht="15" hidden="false" customHeight="false" outlineLevel="0" collapsed="false">
      <c r="J630" s="62" t="n">
        <f aca="false">IFERROR(H630-I630,"")</f>
        <v>0</v>
      </c>
      <c r="R630" s="63" t="n">
        <f aca="true">IFERROR(Q630-TODAY(),"")</f>
        <v>-46126</v>
      </c>
      <c r="T630" s="64" t="str">
        <f aca="true">IFERROR(IF(R630="","—",IF(R630&lt;TODAY(),"🔴 Expiré",IF(R630&lt;TODAY()+30,"🔴 Urgent",IF(R630&lt;TODAY()+90,"⚠ Bientôt","✅ OK")))),"—")</f>
        <v>🔴 Expiré</v>
      </c>
      <c r="Y630" s="65" t="n">
        <f aca="false">IFERROR(IF(X630="Mensuelle",V630*12,IF(X630="Annuelle",V630,IF(X630="Unique",V630,0))),"")</f>
        <v>0</v>
      </c>
    </row>
    <row r="631" customFormat="false" ht="15" hidden="false" customHeight="false" outlineLevel="0" collapsed="false">
      <c r="J631" s="62" t="n">
        <f aca="false">IFERROR(H631-I631,"")</f>
        <v>0</v>
      </c>
      <c r="R631" s="63" t="n">
        <f aca="true">IFERROR(Q631-TODAY(),"")</f>
        <v>-46126</v>
      </c>
      <c r="T631" s="64" t="str">
        <f aca="true">IFERROR(IF(R631="","—",IF(R631&lt;TODAY(),"🔴 Expiré",IF(R631&lt;TODAY()+30,"🔴 Urgent",IF(R631&lt;TODAY()+90,"⚠ Bientôt","✅ OK")))),"—")</f>
        <v>🔴 Expiré</v>
      </c>
      <c r="Y631" s="65" t="n">
        <f aca="false">IFERROR(IF(X631="Mensuelle",V631*12,IF(X631="Annuelle",V631,IF(X631="Unique",V631,0))),"")</f>
        <v>0</v>
      </c>
    </row>
    <row r="632" customFormat="false" ht="15" hidden="false" customHeight="false" outlineLevel="0" collapsed="false">
      <c r="J632" s="62" t="n">
        <f aca="false">IFERROR(H632-I632,"")</f>
        <v>0</v>
      </c>
      <c r="R632" s="63" t="n">
        <f aca="true">IFERROR(Q632-TODAY(),"")</f>
        <v>-46126</v>
      </c>
      <c r="T632" s="64" t="str">
        <f aca="true">IFERROR(IF(R632="","—",IF(R632&lt;TODAY(),"🔴 Expiré",IF(R632&lt;TODAY()+30,"🔴 Urgent",IF(R632&lt;TODAY()+90,"⚠ Bientôt","✅ OK")))),"—")</f>
        <v>🔴 Expiré</v>
      </c>
      <c r="Y632" s="65" t="n">
        <f aca="false">IFERROR(IF(X632="Mensuelle",V632*12,IF(X632="Annuelle",V632,IF(X632="Unique",V632,0))),"")</f>
        <v>0</v>
      </c>
    </row>
    <row r="633" customFormat="false" ht="15" hidden="false" customHeight="false" outlineLevel="0" collapsed="false">
      <c r="J633" s="62" t="n">
        <f aca="false">IFERROR(H633-I633,"")</f>
        <v>0</v>
      </c>
      <c r="R633" s="63" t="n">
        <f aca="true">IFERROR(Q633-TODAY(),"")</f>
        <v>-46126</v>
      </c>
      <c r="T633" s="64" t="str">
        <f aca="true">IFERROR(IF(R633="","—",IF(R633&lt;TODAY(),"🔴 Expiré",IF(R633&lt;TODAY()+30,"🔴 Urgent",IF(R633&lt;TODAY()+90,"⚠ Bientôt","✅ OK")))),"—")</f>
        <v>🔴 Expiré</v>
      </c>
      <c r="Y633" s="65" t="n">
        <f aca="false">IFERROR(IF(X633="Mensuelle",V633*12,IF(X633="Annuelle",V633,IF(X633="Unique",V633,0))),"")</f>
        <v>0</v>
      </c>
    </row>
    <row r="634" customFormat="false" ht="15" hidden="false" customHeight="false" outlineLevel="0" collapsed="false">
      <c r="J634" s="62" t="n">
        <f aca="false">IFERROR(H634-I634,"")</f>
        <v>0</v>
      </c>
      <c r="R634" s="63" t="n">
        <f aca="true">IFERROR(Q634-TODAY(),"")</f>
        <v>-46126</v>
      </c>
      <c r="T634" s="64" t="str">
        <f aca="true">IFERROR(IF(R634="","—",IF(R634&lt;TODAY(),"🔴 Expiré",IF(R634&lt;TODAY()+30,"🔴 Urgent",IF(R634&lt;TODAY()+90,"⚠ Bientôt","✅ OK")))),"—")</f>
        <v>🔴 Expiré</v>
      </c>
      <c r="Y634" s="65" t="n">
        <f aca="false">IFERROR(IF(X634="Mensuelle",V634*12,IF(X634="Annuelle",V634,IF(X634="Unique",V634,0))),"")</f>
        <v>0</v>
      </c>
    </row>
    <row r="635" customFormat="false" ht="15" hidden="false" customHeight="false" outlineLevel="0" collapsed="false">
      <c r="J635" s="62" t="n">
        <f aca="false">IFERROR(H635-I635,"")</f>
        <v>0</v>
      </c>
      <c r="R635" s="63" t="n">
        <f aca="true">IFERROR(Q635-TODAY(),"")</f>
        <v>-46126</v>
      </c>
      <c r="T635" s="64" t="str">
        <f aca="true">IFERROR(IF(R635="","—",IF(R635&lt;TODAY(),"🔴 Expiré",IF(R635&lt;TODAY()+30,"🔴 Urgent",IF(R635&lt;TODAY()+90,"⚠ Bientôt","✅ OK")))),"—")</f>
        <v>🔴 Expiré</v>
      </c>
      <c r="Y635" s="65" t="n">
        <f aca="false">IFERROR(IF(X635="Mensuelle",V635*12,IF(X635="Annuelle",V635,IF(X635="Unique",V635,0))),"")</f>
        <v>0</v>
      </c>
    </row>
    <row r="636" customFormat="false" ht="15" hidden="false" customHeight="false" outlineLevel="0" collapsed="false">
      <c r="J636" s="62" t="n">
        <f aca="false">IFERROR(H636-I636,"")</f>
        <v>0</v>
      </c>
      <c r="R636" s="63" t="n">
        <f aca="true">IFERROR(Q636-TODAY(),"")</f>
        <v>-46126</v>
      </c>
      <c r="T636" s="64" t="str">
        <f aca="true">IFERROR(IF(R636="","—",IF(R636&lt;TODAY(),"🔴 Expiré",IF(R636&lt;TODAY()+30,"🔴 Urgent",IF(R636&lt;TODAY()+90,"⚠ Bientôt","✅ OK")))),"—")</f>
        <v>🔴 Expiré</v>
      </c>
      <c r="Y636" s="65" t="n">
        <f aca="false">IFERROR(IF(X636="Mensuelle",V636*12,IF(X636="Annuelle",V636,IF(X636="Unique",V636,0))),"")</f>
        <v>0</v>
      </c>
    </row>
    <row r="637" customFormat="false" ht="15" hidden="false" customHeight="false" outlineLevel="0" collapsed="false">
      <c r="J637" s="62" t="n">
        <f aca="false">IFERROR(H637-I637,"")</f>
        <v>0</v>
      </c>
      <c r="R637" s="63" t="n">
        <f aca="true">IFERROR(Q637-TODAY(),"")</f>
        <v>-46126</v>
      </c>
      <c r="T637" s="64" t="str">
        <f aca="true">IFERROR(IF(R637="","—",IF(R637&lt;TODAY(),"🔴 Expiré",IF(R637&lt;TODAY()+30,"🔴 Urgent",IF(R637&lt;TODAY()+90,"⚠ Bientôt","✅ OK")))),"—")</f>
        <v>🔴 Expiré</v>
      </c>
      <c r="Y637" s="65" t="n">
        <f aca="false">IFERROR(IF(X637="Mensuelle",V637*12,IF(X637="Annuelle",V637,IF(X637="Unique",V637,0))),"")</f>
        <v>0</v>
      </c>
    </row>
    <row r="638" customFormat="false" ht="15" hidden="false" customHeight="false" outlineLevel="0" collapsed="false">
      <c r="J638" s="62" t="n">
        <f aca="false">IFERROR(H638-I638,"")</f>
        <v>0</v>
      </c>
      <c r="R638" s="63" t="n">
        <f aca="true">IFERROR(Q638-TODAY(),"")</f>
        <v>-46126</v>
      </c>
      <c r="T638" s="64" t="str">
        <f aca="true">IFERROR(IF(R638="","—",IF(R638&lt;TODAY(),"🔴 Expiré",IF(R638&lt;TODAY()+30,"🔴 Urgent",IF(R638&lt;TODAY()+90,"⚠ Bientôt","✅ OK")))),"—")</f>
        <v>🔴 Expiré</v>
      </c>
      <c r="Y638" s="65" t="n">
        <f aca="false">IFERROR(IF(X638="Mensuelle",V638*12,IF(X638="Annuelle",V638,IF(X638="Unique",V638,0))),"")</f>
        <v>0</v>
      </c>
    </row>
    <row r="639" customFormat="false" ht="15" hidden="false" customHeight="false" outlineLevel="0" collapsed="false">
      <c r="J639" s="62" t="n">
        <f aca="false">IFERROR(H639-I639,"")</f>
        <v>0</v>
      </c>
      <c r="R639" s="63" t="n">
        <f aca="true">IFERROR(Q639-TODAY(),"")</f>
        <v>-46126</v>
      </c>
      <c r="T639" s="64" t="str">
        <f aca="true">IFERROR(IF(R639="","—",IF(R639&lt;TODAY(),"🔴 Expiré",IF(R639&lt;TODAY()+30,"🔴 Urgent",IF(R639&lt;TODAY()+90,"⚠ Bientôt","✅ OK")))),"—")</f>
        <v>🔴 Expiré</v>
      </c>
      <c r="Y639" s="65" t="n">
        <f aca="false">IFERROR(IF(X639="Mensuelle",V639*12,IF(X639="Annuelle",V639,IF(X639="Unique",V639,0))),"")</f>
        <v>0</v>
      </c>
    </row>
    <row r="640" customFormat="false" ht="15" hidden="false" customHeight="false" outlineLevel="0" collapsed="false">
      <c r="J640" s="62" t="n">
        <f aca="false">IFERROR(H640-I640,"")</f>
        <v>0</v>
      </c>
      <c r="R640" s="63" t="n">
        <f aca="true">IFERROR(Q640-TODAY(),"")</f>
        <v>-46126</v>
      </c>
      <c r="T640" s="64" t="str">
        <f aca="true">IFERROR(IF(R640="","—",IF(R640&lt;TODAY(),"🔴 Expiré",IF(R640&lt;TODAY()+30,"🔴 Urgent",IF(R640&lt;TODAY()+90,"⚠ Bientôt","✅ OK")))),"—")</f>
        <v>🔴 Expiré</v>
      </c>
      <c r="Y640" s="65" t="n">
        <f aca="false">IFERROR(IF(X640="Mensuelle",V640*12,IF(X640="Annuelle",V640,IF(X640="Unique",V640,0))),"")</f>
        <v>0</v>
      </c>
    </row>
    <row r="641" customFormat="false" ht="15" hidden="false" customHeight="false" outlineLevel="0" collapsed="false">
      <c r="J641" s="62" t="n">
        <f aca="false">IFERROR(H641-I641,"")</f>
        <v>0</v>
      </c>
      <c r="R641" s="63" t="n">
        <f aca="true">IFERROR(Q641-TODAY(),"")</f>
        <v>-46126</v>
      </c>
      <c r="T641" s="64" t="str">
        <f aca="true">IFERROR(IF(R641="","—",IF(R641&lt;TODAY(),"🔴 Expiré",IF(R641&lt;TODAY()+30,"🔴 Urgent",IF(R641&lt;TODAY()+90,"⚠ Bientôt","✅ OK")))),"—")</f>
        <v>🔴 Expiré</v>
      </c>
      <c r="Y641" s="65" t="n">
        <f aca="false">IFERROR(IF(X641="Mensuelle",V641*12,IF(X641="Annuelle",V641,IF(X641="Unique",V641,0))),"")</f>
        <v>0</v>
      </c>
    </row>
    <row r="642" customFormat="false" ht="15" hidden="false" customHeight="false" outlineLevel="0" collapsed="false">
      <c r="J642" s="62" t="n">
        <f aca="false">IFERROR(H642-I642,"")</f>
        <v>0</v>
      </c>
      <c r="R642" s="63" t="n">
        <f aca="true">IFERROR(Q642-TODAY(),"")</f>
        <v>-46126</v>
      </c>
      <c r="T642" s="64" t="str">
        <f aca="true">IFERROR(IF(R642="","—",IF(R642&lt;TODAY(),"🔴 Expiré",IF(R642&lt;TODAY()+30,"🔴 Urgent",IF(R642&lt;TODAY()+90,"⚠ Bientôt","✅ OK")))),"—")</f>
        <v>🔴 Expiré</v>
      </c>
      <c r="Y642" s="65" t="n">
        <f aca="false">IFERROR(IF(X642="Mensuelle",V642*12,IF(X642="Annuelle",V642,IF(X642="Unique",V642,0))),"")</f>
        <v>0</v>
      </c>
    </row>
    <row r="643" customFormat="false" ht="15" hidden="false" customHeight="false" outlineLevel="0" collapsed="false">
      <c r="J643" s="62" t="n">
        <f aca="false">IFERROR(H643-I643,"")</f>
        <v>0</v>
      </c>
      <c r="R643" s="63" t="n">
        <f aca="true">IFERROR(Q643-TODAY(),"")</f>
        <v>-46126</v>
      </c>
      <c r="T643" s="64" t="str">
        <f aca="true">IFERROR(IF(R643="","—",IF(R643&lt;TODAY(),"🔴 Expiré",IF(R643&lt;TODAY()+30,"🔴 Urgent",IF(R643&lt;TODAY()+90,"⚠ Bientôt","✅ OK")))),"—")</f>
        <v>🔴 Expiré</v>
      </c>
      <c r="Y643" s="65" t="n">
        <f aca="false">IFERROR(IF(X643="Mensuelle",V643*12,IF(X643="Annuelle",V643,IF(X643="Unique",V643,0))),"")</f>
        <v>0</v>
      </c>
    </row>
    <row r="644" customFormat="false" ht="15" hidden="false" customHeight="false" outlineLevel="0" collapsed="false">
      <c r="J644" s="62" t="n">
        <f aca="false">IFERROR(H644-I644,"")</f>
        <v>0</v>
      </c>
      <c r="R644" s="63" t="n">
        <f aca="true">IFERROR(Q644-TODAY(),"")</f>
        <v>-46126</v>
      </c>
      <c r="T644" s="64" t="str">
        <f aca="true">IFERROR(IF(R644="","—",IF(R644&lt;TODAY(),"🔴 Expiré",IF(R644&lt;TODAY()+30,"🔴 Urgent",IF(R644&lt;TODAY()+90,"⚠ Bientôt","✅ OK")))),"—")</f>
        <v>🔴 Expiré</v>
      </c>
      <c r="Y644" s="65" t="n">
        <f aca="false">IFERROR(IF(X644="Mensuelle",V644*12,IF(X644="Annuelle",V644,IF(X644="Unique",V644,0))),"")</f>
        <v>0</v>
      </c>
    </row>
    <row r="645" customFormat="false" ht="15" hidden="false" customHeight="false" outlineLevel="0" collapsed="false">
      <c r="J645" s="62" t="n">
        <f aca="false">IFERROR(H645-I645,"")</f>
        <v>0</v>
      </c>
      <c r="R645" s="63" t="n">
        <f aca="true">IFERROR(Q645-TODAY(),"")</f>
        <v>-46126</v>
      </c>
      <c r="T645" s="64" t="str">
        <f aca="true">IFERROR(IF(R645="","—",IF(R645&lt;TODAY(),"🔴 Expiré",IF(R645&lt;TODAY()+30,"🔴 Urgent",IF(R645&lt;TODAY()+90,"⚠ Bientôt","✅ OK")))),"—")</f>
        <v>🔴 Expiré</v>
      </c>
      <c r="Y645" s="65" t="n">
        <f aca="false">IFERROR(IF(X645="Mensuelle",V645*12,IF(X645="Annuelle",V645,IF(X645="Unique",V645,0))),"")</f>
        <v>0</v>
      </c>
    </row>
    <row r="646" customFormat="false" ht="15" hidden="false" customHeight="false" outlineLevel="0" collapsed="false">
      <c r="J646" s="62" t="n">
        <f aca="false">IFERROR(H646-I646,"")</f>
        <v>0</v>
      </c>
      <c r="R646" s="63" t="n">
        <f aca="true">IFERROR(Q646-TODAY(),"")</f>
        <v>-46126</v>
      </c>
      <c r="T646" s="64" t="str">
        <f aca="true">IFERROR(IF(R646="","—",IF(R646&lt;TODAY(),"🔴 Expiré",IF(R646&lt;TODAY()+30,"🔴 Urgent",IF(R646&lt;TODAY()+90,"⚠ Bientôt","✅ OK")))),"—")</f>
        <v>🔴 Expiré</v>
      </c>
      <c r="Y646" s="65" t="n">
        <f aca="false">IFERROR(IF(X646="Mensuelle",V646*12,IF(X646="Annuelle",V646,IF(X646="Unique",V646,0))),"")</f>
        <v>0</v>
      </c>
    </row>
    <row r="647" customFormat="false" ht="15" hidden="false" customHeight="false" outlineLevel="0" collapsed="false">
      <c r="J647" s="62" t="n">
        <f aca="false">IFERROR(H647-I647,"")</f>
        <v>0</v>
      </c>
      <c r="R647" s="63" t="n">
        <f aca="true">IFERROR(Q647-TODAY(),"")</f>
        <v>-46126</v>
      </c>
      <c r="T647" s="64" t="str">
        <f aca="true">IFERROR(IF(R647="","—",IF(R647&lt;TODAY(),"🔴 Expiré",IF(R647&lt;TODAY()+30,"🔴 Urgent",IF(R647&lt;TODAY()+90,"⚠ Bientôt","✅ OK")))),"—")</f>
        <v>🔴 Expiré</v>
      </c>
      <c r="Y647" s="65" t="n">
        <f aca="false">IFERROR(IF(X647="Mensuelle",V647*12,IF(X647="Annuelle",V647,IF(X647="Unique",V647,0))),"")</f>
        <v>0</v>
      </c>
    </row>
    <row r="648" customFormat="false" ht="15" hidden="false" customHeight="false" outlineLevel="0" collapsed="false">
      <c r="J648" s="62" t="n">
        <f aca="false">IFERROR(H648-I648,"")</f>
        <v>0</v>
      </c>
      <c r="R648" s="63" t="n">
        <f aca="true">IFERROR(Q648-TODAY(),"")</f>
        <v>-46126</v>
      </c>
      <c r="T648" s="64" t="str">
        <f aca="true">IFERROR(IF(R648="","—",IF(R648&lt;TODAY(),"🔴 Expiré",IF(R648&lt;TODAY()+30,"🔴 Urgent",IF(R648&lt;TODAY()+90,"⚠ Bientôt","✅ OK")))),"—")</f>
        <v>🔴 Expiré</v>
      </c>
      <c r="Y648" s="65" t="n">
        <f aca="false">IFERROR(IF(X648="Mensuelle",V648*12,IF(X648="Annuelle",V648,IF(X648="Unique",V648,0))),"")</f>
        <v>0</v>
      </c>
    </row>
    <row r="649" customFormat="false" ht="15" hidden="false" customHeight="false" outlineLevel="0" collapsed="false">
      <c r="J649" s="62" t="n">
        <f aca="false">IFERROR(H649-I649,"")</f>
        <v>0</v>
      </c>
      <c r="R649" s="63" t="n">
        <f aca="true">IFERROR(Q649-TODAY(),"")</f>
        <v>-46126</v>
      </c>
      <c r="T649" s="64" t="str">
        <f aca="true">IFERROR(IF(R649="","—",IF(R649&lt;TODAY(),"🔴 Expiré",IF(R649&lt;TODAY()+30,"🔴 Urgent",IF(R649&lt;TODAY()+90,"⚠ Bientôt","✅ OK")))),"—")</f>
        <v>🔴 Expiré</v>
      </c>
      <c r="Y649" s="65" t="n">
        <f aca="false">IFERROR(IF(X649="Mensuelle",V649*12,IF(X649="Annuelle",V649,IF(X649="Unique",V649,0))),"")</f>
        <v>0</v>
      </c>
    </row>
    <row r="650" customFormat="false" ht="15" hidden="false" customHeight="false" outlineLevel="0" collapsed="false">
      <c r="J650" s="62" t="n">
        <f aca="false">IFERROR(H650-I650,"")</f>
        <v>0</v>
      </c>
      <c r="R650" s="63" t="n">
        <f aca="true">IFERROR(Q650-TODAY(),"")</f>
        <v>-46126</v>
      </c>
      <c r="T650" s="64" t="str">
        <f aca="true">IFERROR(IF(R650="","—",IF(R650&lt;TODAY(),"🔴 Expiré",IF(R650&lt;TODAY()+30,"🔴 Urgent",IF(R650&lt;TODAY()+90,"⚠ Bientôt","✅ OK")))),"—")</f>
        <v>🔴 Expiré</v>
      </c>
      <c r="Y650" s="65" t="n">
        <f aca="false">IFERROR(IF(X650="Mensuelle",V650*12,IF(X650="Annuelle",V650,IF(X650="Unique",V650,0))),"")</f>
        <v>0</v>
      </c>
    </row>
    <row r="651" customFormat="false" ht="15" hidden="false" customHeight="false" outlineLevel="0" collapsed="false">
      <c r="J651" s="62" t="n">
        <f aca="false">IFERROR(H651-I651,"")</f>
        <v>0</v>
      </c>
      <c r="R651" s="63" t="n">
        <f aca="true">IFERROR(Q651-TODAY(),"")</f>
        <v>-46126</v>
      </c>
      <c r="T651" s="64" t="str">
        <f aca="true">IFERROR(IF(R651="","—",IF(R651&lt;TODAY(),"🔴 Expiré",IF(R651&lt;TODAY()+30,"🔴 Urgent",IF(R651&lt;TODAY()+90,"⚠ Bientôt","✅ OK")))),"—")</f>
        <v>🔴 Expiré</v>
      </c>
      <c r="Y651" s="65" t="n">
        <f aca="false">IFERROR(IF(X651="Mensuelle",V651*12,IF(X651="Annuelle",V651,IF(X651="Unique",V651,0))),"")</f>
        <v>0</v>
      </c>
    </row>
    <row r="652" customFormat="false" ht="15" hidden="false" customHeight="false" outlineLevel="0" collapsed="false">
      <c r="J652" s="62" t="n">
        <f aca="false">IFERROR(H652-I652,"")</f>
        <v>0</v>
      </c>
      <c r="R652" s="63" t="n">
        <f aca="true">IFERROR(Q652-TODAY(),"")</f>
        <v>-46126</v>
      </c>
      <c r="T652" s="64" t="str">
        <f aca="true">IFERROR(IF(R652="","—",IF(R652&lt;TODAY(),"🔴 Expiré",IF(R652&lt;TODAY()+30,"🔴 Urgent",IF(R652&lt;TODAY()+90,"⚠ Bientôt","✅ OK")))),"—")</f>
        <v>🔴 Expiré</v>
      </c>
      <c r="Y652" s="65" t="n">
        <f aca="false">IFERROR(IF(X652="Mensuelle",V652*12,IF(X652="Annuelle",V652,IF(X652="Unique",V652,0))),"")</f>
        <v>0</v>
      </c>
    </row>
    <row r="653" customFormat="false" ht="15" hidden="false" customHeight="false" outlineLevel="0" collapsed="false">
      <c r="J653" s="62" t="n">
        <f aca="false">IFERROR(H653-I653,"")</f>
        <v>0</v>
      </c>
      <c r="R653" s="63" t="n">
        <f aca="true">IFERROR(Q653-TODAY(),"")</f>
        <v>-46126</v>
      </c>
      <c r="T653" s="64" t="str">
        <f aca="true">IFERROR(IF(R653="","—",IF(R653&lt;TODAY(),"🔴 Expiré",IF(R653&lt;TODAY()+30,"🔴 Urgent",IF(R653&lt;TODAY()+90,"⚠ Bientôt","✅ OK")))),"—")</f>
        <v>🔴 Expiré</v>
      </c>
      <c r="Y653" s="65" t="n">
        <f aca="false">IFERROR(IF(X653="Mensuelle",V653*12,IF(X653="Annuelle",V653,IF(X653="Unique",V653,0))),"")</f>
        <v>0</v>
      </c>
    </row>
    <row r="654" customFormat="false" ht="15" hidden="false" customHeight="false" outlineLevel="0" collapsed="false">
      <c r="J654" s="62" t="n">
        <f aca="false">IFERROR(H654-I654,"")</f>
        <v>0</v>
      </c>
      <c r="R654" s="63" t="n">
        <f aca="true">IFERROR(Q654-TODAY(),"")</f>
        <v>-46126</v>
      </c>
      <c r="T654" s="64" t="str">
        <f aca="true">IFERROR(IF(R654="","—",IF(R654&lt;TODAY(),"🔴 Expiré",IF(R654&lt;TODAY()+30,"🔴 Urgent",IF(R654&lt;TODAY()+90,"⚠ Bientôt","✅ OK")))),"—")</f>
        <v>🔴 Expiré</v>
      </c>
      <c r="Y654" s="65" t="n">
        <f aca="false">IFERROR(IF(X654="Mensuelle",V654*12,IF(X654="Annuelle",V654,IF(X654="Unique",V654,0))),"")</f>
        <v>0</v>
      </c>
    </row>
    <row r="655" customFormat="false" ht="15" hidden="false" customHeight="false" outlineLevel="0" collapsed="false">
      <c r="J655" s="62" t="n">
        <f aca="false">IFERROR(H655-I655,"")</f>
        <v>0</v>
      </c>
      <c r="R655" s="63" t="n">
        <f aca="true">IFERROR(Q655-TODAY(),"")</f>
        <v>-46126</v>
      </c>
      <c r="T655" s="64" t="str">
        <f aca="true">IFERROR(IF(R655="","—",IF(R655&lt;TODAY(),"🔴 Expiré",IF(R655&lt;TODAY()+30,"🔴 Urgent",IF(R655&lt;TODAY()+90,"⚠ Bientôt","✅ OK")))),"—")</f>
        <v>🔴 Expiré</v>
      </c>
      <c r="Y655" s="65" t="n">
        <f aca="false">IFERROR(IF(X655="Mensuelle",V655*12,IF(X655="Annuelle",V655,IF(X655="Unique",V655,0))),"")</f>
        <v>0</v>
      </c>
    </row>
    <row r="656" customFormat="false" ht="15" hidden="false" customHeight="false" outlineLevel="0" collapsed="false">
      <c r="J656" s="62" t="n">
        <f aca="false">IFERROR(H656-I656,"")</f>
        <v>0</v>
      </c>
      <c r="R656" s="63" t="n">
        <f aca="true">IFERROR(Q656-TODAY(),"")</f>
        <v>-46126</v>
      </c>
      <c r="T656" s="64" t="str">
        <f aca="true">IFERROR(IF(R656="","—",IF(R656&lt;TODAY(),"🔴 Expiré",IF(R656&lt;TODAY()+30,"🔴 Urgent",IF(R656&lt;TODAY()+90,"⚠ Bientôt","✅ OK")))),"—")</f>
        <v>🔴 Expiré</v>
      </c>
      <c r="Y656" s="65" t="n">
        <f aca="false">IFERROR(IF(X656="Mensuelle",V656*12,IF(X656="Annuelle",V656,IF(X656="Unique",V656,0))),"")</f>
        <v>0</v>
      </c>
    </row>
    <row r="657" customFormat="false" ht="15" hidden="false" customHeight="false" outlineLevel="0" collapsed="false">
      <c r="J657" s="62" t="n">
        <f aca="false">IFERROR(H657-I657,"")</f>
        <v>0</v>
      </c>
      <c r="R657" s="63" t="n">
        <f aca="true">IFERROR(Q657-TODAY(),"")</f>
        <v>-46126</v>
      </c>
      <c r="T657" s="64" t="str">
        <f aca="true">IFERROR(IF(R657="","—",IF(R657&lt;TODAY(),"🔴 Expiré",IF(R657&lt;TODAY()+30,"🔴 Urgent",IF(R657&lt;TODAY()+90,"⚠ Bientôt","✅ OK")))),"—")</f>
        <v>🔴 Expiré</v>
      </c>
      <c r="Y657" s="65" t="n">
        <f aca="false">IFERROR(IF(X657="Mensuelle",V657*12,IF(X657="Annuelle",V657,IF(X657="Unique",V657,0))),"")</f>
        <v>0</v>
      </c>
    </row>
    <row r="658" customFormat="false" ht="15" hidden="false" customHeight="false" outlineLevel="0" collapsed="false">
      <c r="J658" s="62" t="n">
        <f aca="false">IFERROR(H658-I658,"")</f>
        <v>0</v>
      </c>
      <c r="R658" s="63" t="n">
        <f aca="true">IFERROR(Q658-TODAY(),"")</f>
        <v>-46126</v>
      </c>
      <c r="T658" s="64" t="str">
        <f aca="true">IFERROR(IF(R658="","—",IF(R658&lt;TODAY(),"🔴 Expiré",IF(R658&lt;TODAY()+30,"🔴 Urgent",IF(R658&lt;TODAY()+90,"⚠ Bientôt","✅ OK")))),"—")</f>
        <v>🔴 Expiré</v>
      </c>
      <c r="Y658" s="65" t="n">
        <f aca="false">IFERROR(IF(X658="Mensuelle",V658*12,IF(X658="Annuelle",V658,IF(X658="Unique",V658,0))),"")</f>
        <v>0</v>
      </c>
    </row>
    <row r="659" customFormat="false" ht="15" hidden="false" customHeight="false" outlineLevel="0" collapsed="false">
      <c r="J659" s="62" t="n">
        <f aca="false">IFERROR(H659-I659,"")</f>
        <v>0</v>
      </c>
      <c r="R659" s="63" t="n">
        <f aca="true">IFERROR(Q659-TODAY(),"")</f>
        <v>-46126</v>
      </c>
      <c r="T659" s="64" t="str">
        <f aca="true">IFERROR(IF(R659="","—",IF(R659&lt;TODAY(),"🔴 Expiré",IF(R659&lt;TODAY()+30,"🔴 Urgent",IF(R659&lt;TODAY()+90,"⚠ Bientôt","✅ OK")))),"—")</f>
        <v>🔴 Expiré</v>
      </c>
      <c r="Y659" s="65" t="n">
        <f aca="false">IFERROR(IF(X659="Mensuelle",V659*12,IF(X659="Annuelle",V659,IF(X659="Unique",V659,0))),"")</f>
        <v>0</v>
      </c>
    </row>
    <row r="660" customFormat="false" ht="15" hidden="false" customHeight="false" outlineLevel="0" collapsed="false">
      <c r="J660" s="62" t="n">
        <f aca="false">IFERROR(H660-I660,"")</f>
        <v>0</v>
      </c>
      <c r="R660" s="63" t="n">
        <f aca="true">IFERROR(Q660-TODAY(),"")</f>
        <v>-46126</v>
      </c>
      <c r="T660" s="64" t="str">
        <f aca="true">IFERROR(IF(R660="","—",IF(R660&lt;TODAY(),"🔴 Expiré",IF(R660&lt;TODAY()+30,"🔴 Urgent",IF(R660&lt;TODAY()+90,"⚠ Bientôt","✅ OK")))),"—")</f>
        <v>🔴 Expiré</v>
      </c>
      <c r="Y660" s="65" t="n">
        <f aca="false">IFERROR(IF(X660="Mensuelle",V660*12,IF(X660="Annuelle",V660,IF(X660="Unique",V660,0))),"")</f>
        <v>0</v>
      </c>
    </row>
    <row r="661" customFormat="false" ht="15" hidden="false" customHeight="false" outlineLevel="0" collapsed="false">
      <c r="J661" s="62" t="n">
        <f aca="false">IFERROR(H661-I661,"")</f>
        <v>0</v>
      </c>
      <c r="R661" s="63" t="n">
        <f aca="true">IFERROR(Q661-TODAY(),"")</f>
        <v>-46126</v>
      </c>
      <c r="T661" s="64" t="str">
        <f aca="true">IFERROR(IF(R661="","—",IF(R661&lt;TODAY(),"🔴 Expiré",IF(R661&lt;TODAY()+30,"🔴 Urgent",IF(R661&lt;TODAY()+90,"⚠ Bientôt","✅ OK")))),"—")</f>
        <v>🔴 Expiré</v>
      </c>
      <c r="Y661" s="65" t="n">
        <f aca="false">IFERROR(IF(X661="Mensuelle",V661*12,IF(X661="Annuelle",V661,IF(X661="Unique",V661,0))),"")</f>
        <v>0</v>
      </c>
    </row>
    <row r="662" customFormat="false" ht="15" hidden="false" customHeight="false" outlineLevel="0" collapsed="false">
      <c r="J662" s="62" t="n">
        <f aca="false">IFERROR(H662-I662,"")</f>
        <v>0</v>
      </c>
      <c r="R662" s="63" t="n">
        <f aca="true">IFERROR(Q662-TODAY(),"")</f>
        <v>-46126</v>
      </c>
      <c r="T662" s="64" t="str">
        <f aca="true">IFERROR(IF(R662="","—",IF(R662&lt;TODAY(),"🔴 Expiré",IF(R662&lt;TODAY()+30,"🔴 Urgent",IF(R662&lt;TODAY()+90,"⚠ Bientôt","✅ OK")))),"—")</f>
        <v>🔴 Expiré</v>
      </c>
      <c r="Y662" s="65" t="n">
        <f aca="false">IFERROR(IF(X662="Mensuelle",V662*12,IF(X662="Annuelle",V662,IF(X662="Unique",V662,0))),"")</f>
        <v>0</v>
      </c>
    </row>
    <row r="663" customFormat="false" ht="15" hidden="false" customHeight="false" outlineLevel="0" collapsed="false">
      <c r="J663" s="62" t="n">
        <f aca="false">IFERROR(H663-I663,"")</f>
        <v>0</v>
      </c>
      <c r="R663" s="63" t="n">
        <f aca="true">IFERROR(Q663-TODAY(),"")</f>
        <v>-46126</v>
      </c>
      <c r="T663" s="64" t="str">
        <f aca="true">IFERROR(IF(R663="","—",IF(R663&lt;TODAY(),"🔴 Expiré",IF(R663&lt;TODAY()+30,"🔴 Urgent",IF(R663&lt;TODAY()+90,"⚠ Bientôt","✅ OK")))),"—")</f>
        <v>🔴 Expiré</v>
      </c>
      <c r="Y663" s="65" t="n">
        <f aca="false">IFERROR(IF(X663="Mensuelle",V663*12,IF(X663="Annuelle",V663,IF(X663="Unique",V663,0))),"")</f>
        <v>0</v>
      </c>
    </row>
    <row r="664" customFormat="false" ht="15" hidden="false" customHeight="false" outlineLevel="0" collapsed="false">
      <c r="J664" s="62" t="n">
        <f aca="false">IFERROR(H664-I664,"")</f>
        <v>0</v>
      </c>
      <c r="R664" s="63" t="n">
        <f aca="true">IFERROR(Q664-TODAY(),"")</f>
        <v>-46126</v>
      </c>
      <c r="T664" s="64" t="str">
        <f aca="true">IFERROR(IF(R664="","—",IF(R664&lt;TODAY(),"🔴 Expiré",IF(R664&lt;TODAY()+30,"🔴 Urgent",IF(R664&lt;TODAY()+90,"⚠ Bientôt","✅ OK")))),"—")</f>
        <v>🔴 Expiré</v>
      </c>
      <c r="Y664" s="65" t="n">
        <f aca="false">IFERROR(IF(X664="Mensuelle",V664*12,IF(X664="Annuelle",V664,IF(X664="Unique",V664,0))),"")</f>
        <v>0</v>
      </c>
    </row>
    <row r="665" customFormat="false" ht="15" hidden="false" customHeight="false" outlineLevel="0" collapsed="false">
      <c r="J665" s="62" t="n">
        <f aca="false">IFERROR(H665-I665,"")</f>
        <v>0</v>
      </c>
      <c r="R665" s="63" t="n">
        <f aca="true">IFERROR(Q665-TODAY(),"")</f>
        <v>-46126</v>
      </c>
      <c r="T665" s="64" t="str">
        <f aca="true">IFERROR(IF(R665="","—",IF(R665&lt;TODAY(),"🔴 Expiré",IF(R665&lt;TODAY()+30,"🔴 Urgent",IF(R665&lt;TODAY()+90,"⚠ Bientôt","✅ OK")))),"—")</f>
        <v>🔴 Expiré</v>
      </c>
      <c r="Y665" s="65" t="n">
        <f aca="false">IFERROR(IF(X665="Mensuelle",V665*12,IF(X665="Annuelle",V665,IF(X665="Unique",V665,0))),"")</f>
        <v>0</v>
      </c>
    </row>
    <row r="666" customFormat="false" ht="15" hidden="false" customHeight="false" outlineLevel="0" collapsed="false">
      <c r="J666" s="62" t="n">
        <f aca="false">IFERROR(H666-I666,"")</f>
        <v>0</v>
      </c>
      <c r="R666" s="63" t="n">
        <f aca="true">IFERROR(Q666-TODAY(),"")</f>
        <v>-46126</v>
      </c>
      <c r="T666" s="64" t="str">
        <f aca="true">IFERROR(IF(R666="","—",IF(R666&lt;TODAY(),"🔴 Expiré",IF(R666&lt;TODAY()+30,"🔴 Urgent",IF(R666&lt;TODAY()+90,"⚠ Bientôt","✅ OK")))),"—")</f>
        <v>🔴 Expiré</v>
      </c>
      <c r="Y666" s="65" t="n">
        <f aca="false">IFERROR(IF(X666="Mensuelle",V666*12,IF(X666="Annuelle",V666,IF(X666="Unique",V666,0))),"")</f>
        <v>0</v>
      </c>
    </row>
    <row r="667" customFormat="false" ht="15" hidden="false" customHeight="false" outlineLevel="0" collapsed="false">
      <c r="J667" s="62" t="n">
        <f aca="false">IFERROR(H667-I667,"")</f>
        <v>0</v>
      </c>
      <c r="R667" s="63" t="n">
        <f aca="true">IFERROR(Q667-TODAY(),"")</f>
        <v>-46126</v>
      </c>
      <c r="T667" s="64" t="str">
        <f aca="true">IFERROR(IF(R667="","—",IF(R667&lt;TODAY(),"🔴 Expiré",IF(R667&lt;TODAY()+30,"🔴 Urgent",IF(R667&lt;TODAY()+90,"⚠ Bientôt","✅ OK")))),"—")</f>
        <v>🔴 Expiré</v>
      </c>
      <c r="Y667" s="65" t="n">
        <f aca="false">IFERROR(IF(X667="Mensuelle",V667*12,IF(X667="Annuelle",V667,IF(X667="Unique",V667,0))),"")</f>
        <v>0</v>
      </c>
    </row>
    <row r="668" customFormat="false" ht="15" hidden="false" customHeight="false" outlineLevel="0" collapsed="false">
      <c r="J668" s="62" t="n">
        <f aca="false">IFERROR(H668-I668,"")</f>
        <v>0</v>
      </c>
      <c r="R668" s="63" t="n">
        <f aca="true">IFERROR(Q668-TODAY(),"")</f>
        <v>-46126</v>
      </c>
      <c r="T668" s="64" t="str">
        <f aca="true">IFERROR(IF(R668="","—",IF(R668&lt;TODAY(),"🔴 Expiré",IF(R668&lt;TODAY()+30,"🔴 Urgent",IF(R668&lt;TODAY()+90,"⚠ Bientôt","✅ OK")))),"—")</f>
        <v>🔴 Expiré</v>
      </c>
      <c r="Y668" s="65" t="n">
        <f aca="false">IFERROR(IF(X668="Mensuelle",V668*12,IF(X668="Annuelle",V668,IF(X668="Unique",V668,0))),"")</f>
        <v>0</v>
      </c>
    </row>
    <row r="669" customFormat="false" ht="15" hidden="false" customHeight="false" outlineLevel="0" collapsed="false">
      <c r="J669" s="62" t="n">
        <f aca="false">IFERROR(H669-I669,"")</f>
        <v>0</v>
      </c>
      <c r="R669" s="63" t="n">
        <f aca="true">IFERROR(Q669-TODAY(),"")</f>
        <v>-46126</v>
      </c>
      <c r="T669" s="64" t="str">
        <f aca="true">IFERROR(IF(R669="","—",IF(R669&lt;TODAY(),"🔴 Expiré",IF(R669&lt;TODAY()+30,"🔴 Urgent",IF(R669&lt;TODAY()+90,"⚠ Bientôt","✅ OK")))),"—")</f>
        <v>🔴 Expiré</v>
      </c>
      <c r="Y669" s="65" t="n">
        <f aca="false">IFERROR(IF(X669="Mensuelle",V669*12,IF(X669="Annuelle",V669,IF(X669="Unique",V669,0))),"")</f>
        <v>0</v>
      </c>
    </row>
    <row r="670" customFormat="false" ht="15" hidden="false" customHeight="false" outlineLevel="0" collapsed="false">
      <c r="J670" s="62" t="n">
        <f aca="false">IFERROR(H670-I670,"")</f>
        <v>0</v>
      </c>
      <c r="R670" s="63" t="n">
        <f aca="true">IFERROR(Q670-TODAY(),"")</f>
        <v>-46126</v>
      </c>
      <c r="T670" s="64" t="str">
        <f aca="true">IFERROR(IF(R670="","—",IF(R670&lt;TODAY(),"🔴 Expiré",IF(R670&lt;TODAY()+30,"🔴 Urgent",IF(R670&lt;TODAY()+90,"⚠ Bientôt","✅ OK")))),"—")</f>
        <v>🔴 Expiré</v>
      </c>
      <c r="Y670" s="65" t="n">
        <f aca="false">IFERROR(IF(X670="Mensuelle",V670*12,IF(X670="Annuelle",V670,IF(X670="Unique",V670,0))),"")</f>
        <v>0</v>
      </c>
    </row>
    <row r="671" customFormat="false" ht="15" hidden="false" customHeight="false" outlineLevel="0" collapsed="false">
      <c r="J671" s="62" t="n">
        <f aca="false">IFERROR(H671-I671,"")</f>
        <v>0</v>
      </c>
      <c r="R671" s="63" t="n">
        <f aca="true">IFERROR(Q671-TODAY(),"")</f>
        <v>-46126</v>
      </c>
      <c r="T671" s="64" t="str">
        <f aca="true">IFERROR(IF(R671="","—",IF(R671&lt;TODAY(),"🔴 Expiré",IF(R671&lt;TODAY()+30,"🔴 Urgent",IF(R671&lt;TODAY()+90,"⚠ Bientôt","✅ OK")))),"—")</f>
        <v>🔴 Expiré</v>
      </c>
      <c r="Y671" s="65" t="n">
        <f aca="false">IFERROR(IF(X671="Mensuelle",V671*12,IF(X671="Annuelle",V671,IF(X671="Unique",V671,0))),"")</f>
        <v>0</v>
      </c>
    </row>
    <row r="672" customFormat="false" ht="15" hidden="false" customHeight="false" outlineLevel="0" collapsed="false">
      <c r="J672" s="62" t="n">
        <f aca="false">IFERROR(H672-I672,"")</f>
        <v>0</v>
      </c>
      <c r="R672" s="63" t="n">
        <f aca="true">IFERROR(Q672-TODAY(),"")</f>
        <v>-46126</v>
      </c>
      <c r="T672" s="64" t="str">
        <f aca="true">IFERROR(IF(R672="","—",IF(R672&lt;TODAY(),"🔴 Expiré",IF(R672&lt;TODAY()+30,"🔴 Urgent",IF(R672&lt;TODAY()+90,"⚠ Bientôt","✅ OK")))),"—")</f>
        <v>🔴 Expiré</v>
      </c>
      <c r="Y672" s="65" t="n">
        <f aca="false">IFERROR(IF(X672="Mensuelle",V672*12,IF(X672="Annuelle",V672,IF(X672="Unique",V672,0))),"")</f>
        <v>0</v>
      </c>
    </row>
    <row r="673" customFormat="false" ht="15" hidden="false" customHeight="false" outlineLevel="0" collapsed="false">
      <c r="J673" s="62" t="n">
        <f aca="false">IFERROR(H673-I673,"")</f>
        <v>0</v>
      </c>
      <c r="R673" s="63" t="n">
        <f aca="true">IFERROR(Q673-TODAY(),"")</f>
        <v>-46126</v>
      </c>
      <c r="T673" s="64" t="str">
        <f aca="true">IFERROR(IF(R673="","—",IF(R673&lt;TODAY(),"🔴 Expiré",IF(R673&lt;TODAY()+30,"🔴 Urgent",IF(R673&lt;TODAY()+90,"⚠ Bientôt","✅ OK")))),"—")</f>
        <v>🔴 Expiré</v>
      </c>
      <c r="Y673" s="65" t="n">
        <f aca="false">IFERROR(IF(X673="Mensuelle",V673*12,IF(X673="Annuelle",V673,IF(X673="Unique",V673,0))),"")</f>
        <v>0</v>
      </c>
    </row>
    <row r="674" customFormat="false" ht="15" hidden="false" customHeight="false" outlineLevel="0" collapsed="false">
      <c r="J674" s="62" t="n">
        <f aca="false">IFERROR(H674-I674,"")</f>
        <v>0</v>
      </c>
      <c r="R674" s="63" t="n">
        <f aca="true">IFERROR(Q674-TODAY(),"")</f>
        <v>-46126</v>
      </c>
      <c r="T674" s="64" t="str">
        <f aca="true">IFERROR(IF(R674="","—",IF(R674&lt;TODAY(),"🔴 Expiré",IF(R674&lt;TODAY()+30,"🔴 Urgent",IF(R674&lt;TODAY()+90,"⚠ Bientôt","✅ OK")))),"—")</f>
        <v>🔴 Expiré</v>
      </c>
      <c r="Y674" s="65" t="n">
        <f aca="false">IFERROR(IF(X674="Mensuelle",V674*12,IF(X674="Annuelle",V674,IF(X674="Unique",V674,0))),"")</f>
        <v>0</v>
      </c>
    </row>
    <row r="675" customFormat="false" ht="15" hidden="false" customHeight="false" outlineLevel="0" collapsed="false">
      <c r="J675" s="62" t="n">
        <f aca="false">IFERROR(H675-I675,"")</f>
        <v>0</v>
      </c>
      <c r="R675" s="63" t="n">
        <f aca="true">IFERROR(Q675-TODAY(),"")</f>
        <v>-46126</v>
      </c>
      <c r="T675" s="64" t="str">
        <f aca="true">IFERROR(IF(R675="","—",IF(R675&lt;TODAY(),"🔴 Expiré",IF(R675&lt;TODAY()+30,"🔴 Urgent",IF(R675&lt;TODAY()+90,"⚠ Bientôt","✅ OK")))),"—")</f>
        <v>🔴 Expiré</v>
      </c>
      <c r="Y675" s="65" t="n">
        <f aca="false">IFERROR(IF(X675="Mensuelle",V675*12,IF(X675="Annuelle",V675,IF(X675="Unique",V675,0))),"")</f>
        <v>0</v>
      </c>
    </row>
    <row r="676" customFormat="false" ht="15" hidden="false" customHeight="false" outlineLevel="0" collapsed="false">
      <c r="J676" s="62" t="n">
        <f aca="false">IFERROR(H676-I676,"")</f>
        <v>0</v>
      </c>
      <c r="R676" s="63" t="n">
        <f aca="true">IFERROR(Q676-TODAY(),"")</f>
        <v>-46126</v>
      </c>
      <c r="T676" s="64" t="str">
        <f aca="true">IFERROR(IF(R676="","—",IF(R676&lt;TODAY(),"🔴 Expiré",IF(R676&lt;TODAY()+30,"🔴 Urgent",IF(R676&lt;TODAY()+90,"⚠ Bientôt","✅ OK")))),"—")</f>
        <v>🔴 Expiré</v>
      </c>
      <c r="Y676" s="65" t="n">
        <f aca="false">IFERROR(IF(X676="Mensuelle",V676*12,IF(X676="Annuelle",V676,IF(X676="Unique",V676,0))),"")</f>
        <v>0</v>
      </c>
    </row>
    <row r="677" customFormat="false" ht="15" hidden="false" customHeight="false" outlineLevel="0" collapsed="false">
      <c r="J677" s="62" t="n">
        <f aca="false">IFERROR(H677-I677,"")</f>
        <v>0</v>
      </c>
      <c r="R677" s="63" t="n">
        <f aca="true">IFERROR(Q677-TODAY(),"")</f>
        <v>-46126</v>
      </c>
      <c r="T677" s="64" t="str">
        <f aca="true">IFERROR(IF(R677="","—",IF(R677&lt;TODAY(),"🔴 Expiré",IF(R677&lt;TODAY()+30,"🔴 Urgent",IF(R677&lt;TODAY()+90,"⚠ Bientôt","✅ OK")))),"—")</f>
        <v>🔴 Expiré</v>
      </c>
      <c r="Y677" s="65" t="n">
        <f aca="false">IFERROR(IF(X677="Mensuelle",V677*12,IF(X677="Annuelle",V677,IF(X677="Unique",V677,0))),"")</f>
        <v>0</v>
      </c>
    </row>
    <row r="678" customFormat="false" ht="15" hidden="false" customHeight="false" outlineLevel="0" collapsed="false">
      <c r="J678" s="62" t="n">
        <f aca="false">IFERROR(H678-I678,"")</f>
        <v>0</v>
      </c>
      <c r="R678" s="63" t="n">
        <f aca="true">IFERROR(Q678-TODAY(),"")</f>
        <v>-46126</v>
      </c>
      <c r="T678" s="64" t="str">
        <f aca="true">IFERROR(IF(R678="","—",IF(R678&lt;TODAY(),"🔴 Expiré",IF(R678&lt;TODAY()+30,"🔴 Urgent",IF(R678&lt;TODAY()+90,"⚠ Bientôt","✅ OK")))),"—")</f>
        <v>🔴 Expiré</v>
      </c>
      <c r="Y678" s="65" t="n">
        <f aca="false">IFERROR(IF(X678="Mensuelle",V678*12,IF(X678="Annuelle",V678,IF(X678="Unique",V678,0))),"")</f>
        <v>0</v>
      </c>
    </row>
    <row r="679" customFormat="false" ht="15" hidden="false" customHeight="false" outlineLevel="0" collapsed="false">
      <c r="J679" s="62" t="n">
        <f aca="false">IFERROR(H679-I679,"")</f>
        <v>0</v>
      </c>
      <c r="R679" s="63" t="n">
        <f aca="true">IFERROR(Q679-TODAY(),"")</f>
        <v>-46126</v>
      </c>
      <c r="T679" s="64" t="str">
        <f aca="true">IFERROR(IF(R679="","—",IF(R679&lt;TODAY(),"🔴 Expiré",IF(R679&lt;TODAY()+30,"🔴 Urgent",IF(R679&lt;TODAY()+90,"⚠ Bientôt","✅ OK")))),"—")</f>
        <v>🔴 Expiré</v>
      </c>
      <c r="Y679" s="65" t="n">
        <f aca="false">IFERROR(IF(X679="Mensuelle",V679*12,IF(X679="Annuelle",V679,IF(X679="Unique",V679,0))),"")</f>
        <v>0</v>
      </c>
    </row>
    <row r="680" customFormat="false" ht="15" hidden="false" customHeight="false" outlineLevel="0" collapsed="false">
      <c r="J680" s="62" t="n">
        <f aca="false">IFERROR(H680-I680,"")</f>
        <v>0</v>
      </c>
      <c r="R680" s="63" t="n">
        <f aca="true">IFERROR(Q680-TODAY(),"")</f>
        <v>-46126</v>
      </c>
      <c r="T680" s="64" t="str">
        <f aca="true">IFERROR(IF(R680="","—",IF(R680&lt;TODAY(),"🔴 Expiré",IF(R680&lt;TODAY()+30,"🔴 Urgent",IF(R680&lt;TODAY()+90,"⚠ Bientôt","✅ OK")))),"—")</f>
        <v>🔴 Expiré</v>
      </c>
      <c r="Y680" s="65" t="n">
        <f aca="false">IFERROR(IF(X680="Mensuelle",V680*12,IF(X680="Annuelle",V680,IF(X680="Unique",V680,0))),"")</f>
        <v>0</v>
      </c>
    </row>
    <row r="681" customFormat="false" ht="15" hidden="false" customHeight="false" outlineLevel="0" collapsed="false">
      <c r="J681" s="62" t="n">
        <f aca="false">IFERROR(H681-I681,"")</f>
        <v>0</v>
      </c>
      <c r="R681" s="63" t="n">
        <f aca="true">IFERROR(Q681-TODAY(),"")</f>
        <v>-46126</v>
      </c>
      <c r="T681" s="64" t="str">
        <f aca="true">IFERROR(IF(R681="","—",IF(R681&lt;TODAY(),"🔴 Expiré",IF(R681&lt;TODAY()+30,"🔴 Urgent",IF(R681&lt;TODAY()+90,"⚠ Bientôt","✅ OK")))),"—")</f>
        <v>🔴 Expiré</v>
      </c>
      <c r="Y681" s="65" t="n">
        <f aca="false">IFERROR(IF(X681="Mensuelle",V681*12,IF(X681="Annuelle",V681,IF(X681="Unique",V681,0))),"")</f>
        <v>0</v>
      </c>
    </row>
    <row r="682" customFormat="false" ht="15" hidden="false" customHeight="false" outlineLevel="0" collapsed="false">
      <c r="J682" s="62" t="n">
        <f aca="false">IFERROR(H682-I682,"")</f>
        <v>0</v>
      </c>
      <c r="R682" s="63" t="n">
        <f aca="true">IFERROR(Q682-TODAY(),"")</f>
        <v>-46126</v>
      </c>
      <c r="T682" s="64" t="str">
        <f aca="true">IFERROR(IF(R682="","—",IF(R682&lt;TODAY(),"🔴 Expiré",IF(R682&lt;TODAY()+30,"🔴 Urgent",IF(R682&lt;TODAY()+90,"⚠ Bientôt","✅ OK")))),"—")</f>
        <v>🔴 Expiré</v>
      </c>
      <c r="Y682" s="65" t="n">
        <f aca="false">IFERROR(IF(X682="Mensuelle",V682*12,IF(X682="Annuelle",V682,IF(X682="Unique",V682,0))),"")</f>
        <v>0</v>
      </c>
    </row>
    <row r="683" customFormat="false" ht="15" hidden="false" customHeight="false" outlineLevel="0" collapsed="false">
      <c r="J683" s="62" t="n">
        <f aca="false">IFERROR(H683-I683,"")</f>
        <v>0</v>
      </c>
      <c r="R683" s="63" t="n">
        <f aca="true">IFERROR(Q683-TODAY(),"")</f>
        <v>-46126</v>
      </c>
      <c r="T683" s="64" t="str">
        <f aca="true">IFERROR(IF(R683="","—",IF(R683&lt;TODAY(),"🔴 Expiré",IF(R683&lt;TODAY()+30,"🔴 Urgent",IF(R683&lt;TODAY()+90,"⚠ Bientôt","✅ OK")))),"—")</f>
        <v>🔴 Expiré</v>
      </c>
      <c r="Y683" s="65" t="n">
        <f aca="false">IFERROR(IF(X683="Mensuelle",V683*12,IF(X683="Annuelle",V683,IF(X683="Unique",V683,0))),"")</f>
        <v>0</v>
      </c>
    </row>
    <row r="684" customFormat="false" ht="15" hidden="false" customHeight="false" outlineLevel="0" collapsed="false">
      <c r="J684" s="62" t="n">
        <f aca="false">IFERROR(H684-I684,"")</f>
        <v>0</v>
      </c>
      <c r="R684" s="63" t="n">
        <f aca="true">IFERROR(Q684-TODAY(),"")</f>
        <v>-46126</v>
      </c>
      <c r="T684" s="64" t="str">
        <f aca="true">IFERROR(IF(R684="","—",IF(R684&lt;TODAY(),"🔴 Expiré",IF(R684&lt;TODAY()+30,"🔴 Urgent",IF(R684&lt;TODAY()+90,"⚠ Bientôt","✅ OK")))),"—")</f>
        <v>🔴 Expiré</v>
      </c>
      <c r="Y684" s="65" t="n">
        <f aca="false">IFERROR(IF(X684="Mensuelle",V684*12,IF(X684="Annuelle",V684,IF(X684="Unique",V684,0))),"")</f>
        <v>0</v>
      </c>
    </row>
    <row r="685" customFormat="false" ht="15" hidden="false" customHeight="false" outlineLevel="0" collapsed="false">
      <c r="J685" s="62" t="n">
        <f aca="false">IFERROR(H685-I685,"")</f>
        <v>0</v>
      </c>
      <c r="R685" s="63" t="n">
        <f aca="true">IFERROR(Q685-TODAY(),"")</f>
        <v>-46126</v>
      </c>
      <c r="T685" s="64" t="str">
        <f aca="true">IFERROR(IF(R685="","—",IF(R685&lt;TODAY(),"🔴 Expiré",IF(R685&lt;TODAY()+30,"🔴 Urgent",IF(R685&lt;TODAY()+90,"⚠ Bientôt","✅ OK")))),"—")</f>
        <v>🔴 Expiré</v>
      </c>
      <c r="Y685" s="65" t="n">
        <f aca="false">IFERROR(IF(X685="Mensuelle",V685*12,IF(X685="Annuelle",V685,IF(X685="Unique",V685,0))),"")</f>
        <v>0</v>
      </c>
    </row>
    <row r="686" customFormat="false" ht="15" hidden="false" customHeight="false" outlineLevel="0" collapsed="false">
      <c r="J686" s="62" t="n">
        <f aca="false">IFERROR(H686-I686,"")</f>
        <v>0</v>
      </c>
      <c r="R686" s="63" t="n">
        <f aca="true">IFERROR(Q686-TODAY(),"")</f>
        <v>-46126</v>
      </c>
      <c r="T686" s="64" t="str">
        <f aca="true">IFERROR(IF(R686="","—",IF(R686&lt;TODAY(),"🔴 Expiré",IF(R686&lt;TODAY()+30,"🔴 Urgent",IF(R686&lt;TODAY()+90,"⚠ Bientôt","✅ OK")))),"—")</f>
        <v>🔴 Expiré</v>
      </c>
      <c r="Y686" s="65" t="n">
        <f aca="false">IFERROR(IF(X686="Mensuelle",V686*12,IF(X686="Annuelle",V686,IF(X686="Unique",V686,0))),"")</f>
        <v>0</v>
      </c>
    </row>
    <row r="687" customFormat="false" ht="15" hidden="false" customHeight="false" outlineLevel="0" collapsed="false">
      <c r="J687" s="62" t="n">
        <f aca="false">IFERROR(H687-I687,"")</f>
        <v>0</v>
      </c>
      <c r="R687" s="63" t="n">
        <f aca="true">IFERROR(Q687-TODAY(),"")</f>
        <v>-46126</v>
      </c>
      <c r="T687" s="64" t="str">
        <f aca="true">IFERROR(IF(R687="","—",IF(R687&lt;TODAY(),"🔴 Expiré",IF(R687&lt;TODAY()+30,"🔴 Urgent",IF(R687&lt;TODAY()+90,"⚠ Bientôt","✅ OK")))),"—")</f>
        <v>🔴 Expiré</v>
      </c>
      <c r="Y687" s="65" t="n">
        <f aca="false">IFERROR(IF(X687="Mensuelle",V687*12,IF(X687="Annuelle",V687,IF(X687="Unique",V687,0))),"")</f>
        <v>0</v>
      </c>
    </row>
    <row r="688" customFormat="false" ht="15" hidden="false" customHeight="false" outlineLevel="0" collapsed="false">
      <c r="J688" s="62" t="n">
        <f aca="false">IFERROR(H688-I688,"")</f>
        <v>0</v>
      </c>
      <c r="R688" s="63" t="n">
        <f aca="true">IFERROR(Q688-TODAY(),"")</f>
        <v>-46126</v>
      </c>
      <c r="T688" s="64" t="str">
        <f aca="true">IFERROR(IF(R688="","—",IF(R688&lt;TODAY(),"🔴 Expiré",IF(R688&lt;TODAY()+30,"🔴 Urgent",IF(R688&lt;TODAY()+90,"⚠ Bientôt","✅ OK")))),"—")</f>
        <v>🔴 Expiré</v>
      </c>
      <c r="Y688" s="65" t="n">
        <f aca="false">IFERROR(IF(X688="Mensuelle",V688*12,IF(X688="Annuelle",V688,IF(X688="Unique",V688,0))),"")</f>
        <v>0</v>
      </c>
    </row>
    <row r="689" customFormat="false" ht="15" hidden="false" customHeight="false" outlineLevel="0" collapsed="false">
      <c r="J689" s="62" t="n">
        <f aca="false">IFERROR(H689-I689,"")</f>
        <v>0</v>
      </c>
      <c r="R689" s="63" t="n">
        <f aca="true">IFERROR(Q689-TODAY(),"")</f>
        <v>-46126</v>
      </c>
      <c r="T689" s="64" t="str">
        <f aca="true">IFERROR(IF(R689="","—",IF(R689&lt;TODAY(),"🔴 Expiré",IF(R689&lt;TODAY()+30,"🔴 Urgent",IF(R689&lt;TODAY()+90,"⚠ Bientôt","✅ OK")))),"—")</f>
        <v>🔴 Expiré</v>
      </c>
      <c r="Y689" s="65" t="n">
        <f aca="false">IFERROR(IF(X689="Mensuelle",V689*12,IF(X689="Annuelle",V689,IF(X689="Unique",V689,0))),"")</f>
        <v>0</v>
      </c>
    </row>
    <row r="690" customFormat="false" ht="15" hidden="false" customHeight="false" outlineLevel="0" collapsed="false">
      <c r="J690" s="62" t="n">
        <f aca="false">IFERROR(H690-I690,"")</f>
        <v>0</v>
      </c>
      <c r="R690" s="63" t="n">
        <f aca="true">IFERROR(Q690-TODAY(),"")</f>
        <v>-46126</v>
      </c>
      <c r="T690" s="64" t="str">
        <f aca="true">IFERROR(IF(R690="","—",IF(R690&lt;TODAY(),"🔴 Expiré",IF(R690&lt;TODAY()+30,"🔴 Urgent",IF(R690&lt;TODAY()+90,"⚠ Bientôt","✅ OK")))),"—")</f>
        <v>🔴 Expiré</v>
      </c>
      <c r="Y690" s="65" t="n">
        <f aca="false">IFERROR(IF(X690="Mensuelle",V690*12,IF(X690="Annuelle",V690,IF(X690="Unique",V690,0))),"")</f>
        <v>0</v>
      </c>
    </row>
    <row r="691" customFormat="false" ht="15" hidden="false" customHeight="false" outlineLevel="0" collapsed="false">
      <c r="J691" s="62" t="n">
        <f aca="false">IFERROR(H691-I691,"")</f>
        <v>0</v>
      </c>
      <c r="R691" s="63" t="n">
        <f aca="true">IFERROR(Q691-TODAY(),"")</f>
        <v>-46126</v>
      </c>
      <c r="T691" s="64" t="str">
        <f aca="true">IFERROR(IF(R691="","—",IF(R691&lt;TODAY(),"🔴 Expiré",IF(R691&lt;TODAY()+30,"🔴 Urgent",IF(R691&lt;TODAY()+90,"⚠ Bientôt","✅ OK")))),"—")</f>
        <v>🔴 Expiré</v>
      </c>
      <c r="Y691" s="65" t="n">
        <f aca="false">IFERROR(IF(X691="Mensuelle",V691*12,IF(X691="Annuelle",V691,IF(X691="Unique",V691,0))),"")</f>
        <v>0</v>
      </c>
    </row>
    <row r="692" customFormat="false" ht="15" hidden="false" customHeight="false" outlineLevel="0" collapsed="false">
      <c r="J692" s="62" t="n">
        <f aca="false">IFERROR(H692-I692,"")</f>
        <v>0</v>
      </c>
      <c r="R692" s="63" t="n">
        <f aca="true">IFERROR(Q692-TODAY(),"")</f>
        <v>-46126</v>
      </c>
      <c r="T692" s="64" t="str">
        <f aca="true">IFERROR(IF(R692="","—",IF(R692&lt;TODAY(),"🔴 Expiré",IF(R692&lt;TODAY()+30,"🔴 Urgent",IF(R692&lt;TODAY()+90,"⚠ Bientôt","✅ OK")))),"—")</f>
        <v>🔴 Expiré</v>
      </c>
      <c r="Y692" s="65" t="n">
        <f aca="false">IFERROR(IF(X692="Mensuelle",V692*12,IF(X692="Annuelle",V692,IF(X692="Unique",V692,0))),"")</f>
        <v>0</v>
      </c>
    </row>
    <row r="693" customFormat="false" ht="15" hidden="false" customHeight="false" outlineLevel="0" collapsed="false">
      <c r="J693" s="62" t="n">
        <f aca="false">IFERROR(H693-I693,"")</f>
        <v>0</v>
      </c>
      <c r="R693" s="63" t="n">
        <f aca="true">IFERROR(Q693-TODAY(),"")</f>
        <v>-46126</v>
      </c>
      <c r="T693" s="64" t="str">
        <f aca="true">IFERROR(IF(R693="","—",IF(R693&lt;TODAY(),"🔴 Expiré",IF(R693&lt;TODAY()+30,"🔴 Urgent",IF(R693&lt;TODAY()+90,"⚠ Bientôt","✅ OK")))),"—")</f>
        <v>🔴 Expiré</v>
      </c>
      <c r="Y693" s="65" t="n">
        <f aca="false">IFERROR(IF(X693="Mensuelle",V693*12,IF(X693="Annuelle",V693,IF(X693="Unique",V693,0))),"")</f>
        <v>0</v>
      </c>
    </row>
    <row r="694" customFormat="false" ht="15" hidden="false" customHeight="false" outlineLevel="0" collapsed="false">
      <c r="J694" s="62" t="n">
        <f aca="false">IFERROR(H694-I694,"")</f>
        <v>0</v>
      </c>
      <c r="R694" s="63" t="n">
        <f aca="true">IFERROR(Q694-TODAY(),"")</f>
        <v>-46126</v>
      </c>
      <c r="T694" s="64" t="str">
        <f aca="true">IFERROR(IF(R694="","—",IF(R694&lt;TODAY(),"🔴 Expiré",IF(R694&lt;TODAY()+30,"🔴 Urgent",IF(R694&lt;TODAY()+90,"⚠ Bientôt","✅ OK")))),"—")</f>
        <v>🔴 Expiré</v>
      </c>
      <c r="Y694" s="65" t="n">
        <f aca="false">IFERROR(IF(X694="Mensuelle",V694*12,IF(X694="Annuelle",V694,IF(X694="Unique",V694,0))),"")</f>
        <v>0</v>
      </c>
    </row>
    <row r="695" customFormat="false" ht="15" hidden="false" customHeight="false" outlineLevel="0" collapsed="false">
      <c r="J695" s="62" t="n">
        <f aca="false">IFERROR(H695-I695,"")</f>
        <v>0</v>
      </c>
      <c r="R695" s="63" t="n">
        <f aca="true">IFERROR(Q695-TODAY(),"")</f>
        <v>-46126</v>
      </c>
      <c r="T695" s="64" t="str">
        <f aca="true">IFERROR(IF(R695="","—",IF(R695&lt;TODAY(),"🔴 Expiré",IF(R695&lt;TODAY()+30,"🔴 Urgent",IF(R695&lt;TODAY()+90,"⚠ Bientôt","✅ OK")))),"—")</f>
        <v>🔴 Expiré</v>
      </c>
      <c r="Y695" s="65" t="n">
        <f aca="false">IFERROR(IF(X695="Mensuelle",V695*12,IF(X695="Annuelle",V695,IF(X695="Unique",V695,0))),"")</f>
        <v>0</v>
      </c>
    </row>
    <row r="696" customFormat="false" ht="15" hidden="false" customHeight="false" outlineLevel="0" collapsed="false">
      <c r="J696" s="62" t="n">
        <f aca="false">IFERROR(H696-I696,"")</f>
        <v>0</v>
      </c>
      <c r="R696" s="63" t="n">
        <f aca="true">IFERROR(Q696-TODAY(),"")</f>
        <v>-46126</v>
      </c>
      <c r="T696" s="64" t="str">
        <f aca="true">IFERROR(IF(R696="","—",IF(R696&lt;TODAY(),"🔴 Expiré",IF(R696&lt;TODAY()+30,"🔴 Urgent",IF(R696&lt;TODAY()+90,"⚠ Bientôt","✅ OK")))),"—")</f>
        <v>🔴 Expiré</v>
      </c>
      <c r="Y696" s="65" t="n">
        <f aca="false">IFERROR(IF(X696="Mensuelle",V696*12,IF(X696="Annuelle",V696,IF(X696="Unique",V696,0))),"")</f>
        <v>0</v>
      </c>
    </row>
    <row r="697" customFormat="false" ht="15" hidden="false" customHeight="false" outlineLevel="0" collapsed="false">
      <c r="J697" s="62" t="n">
        <f aca="false">IFERROR(H697-I697,"")</f>
        <v>0</v>
      </c>
      <c r="R697" s="63" t="n">
        <f aca="true">IFERROR(Q697-TODAY(),"")</f>
        <v>-46126</v>
      </c>
      <c r="T697" s="64" t="str">
        <f aca="true">IFERROR(IF(R697="","—",IF(R697&lt;TODAY(),"🔴 Expiré",IF(R697&lt;TODAY()+30,"🔴 Urgent",IF(R697&lt;TODAY()+90,"⚠ Bientôt","✅ OK")))),"—")</f>
        <v>🔴 Expiré</v>
      </c>
      <c r="Y697" s="65" t="n">
        <f aca="false">IFERROR(IF(X697="Mensuelle",V697*12,IF(X697="Annuelle",V697,IF(X697="Unique",V697,0))),"")</f>
        <v>0</v>
      </c>
    </row>
    <row r="698" customFormat="false" ht="15" hidden="false" customHeight="false" outlineLevel="0" collapsed="false">
      <c r="J698" s="62" t="n">
        <f aca="false">IFERROR(H698-I698,"")</f>
        <v>0</v>
      </c>
      <c r="R698" s="63" t="n">
        <f aca="true">IFERROR(Q698-TODAY(),"")</f>
        <v>-46126</v>
      </c>
      <c r="T698" s="64" t="str">
        <f aca="true">IFERROR(IF(R698="","—",IF(R698&lt;TODAY(),"🔴 Expiré",IF(R698&lt;TODAY()+30,"🔴 Urgent",IF(R698&lt;TODAY()+90,"⚠ Bientôt","✅ OK")))),"—")</f>
        <v>🔴 Expiré</v>
      </c>
      <c r="Y698" s="65" t="n">
        <f aca="false">IFERROR(IF(X698="Mensuelle",V698*12,IF(X698="Annuelle",V698,IF(X698="Unique",V698,0))),"")</f>
        <v>0</v>
      </c>
    </row>
    <row r="699" customFormat="false" ht="15" hidden="false" customHeight="false" outlineLevel="0" collapsed="false">
      <c r="J699" s="62" t="n">
        <f aca="false">IFERROR(H699-I699,"")</f>
        <v>0</v>
      </c>
      <c r="R699" s="63" t="n">
        <f aca="true">IFERROR(Q699-TODAY(),"")</f>
        <v>-46126</v>
      </c>
      <c r="T699" s="64" t="str">
        <f aca="true">IFERROR(IF(R699="","—",IF(R699&lt;TODAY(),"🔴 Expiré",IF(R699&lt;TODAY()+30,"🔴 Urgent",IF(R699&lt;TODAY()+90,"⚠ Bientôt","✅ OK")))),"—")</f>
        <v>🔴 Expiré</v>
      </c>
      <c r="Y699" s="65" t="n">
        <f aca="false">IFERROR(IF(X699="Mensuelle",V699*12,IF(X699="Annuelle",V699,IF(X699="Unique",V699,0))),"")</f>
        <v>0</v>
      </c>
    </row>
    <row r="700" customFormat="false" ht="15" hidden="false" customHeight="false" outlineLevel="0" collapsed="false">
      <c r="J700" s="62" t="n">
        <f aca="false">IFERROR(H700-I700,"")</f>
        <v>0</v>
      </c>
      <c r="R700" s="63" t="n">
        <f aca="true">IFERROR(Q700-TODAY(),"")</f>
        <v>-46126</v>
      </c>
      <c r="T700" s="64" t="str">
        <f aca="true">IFERROR(IF(R700="","—",IF(R700&lt;TODAY(),"🔴 Expiré",IF(R700&lt;TODAY()+30,"🔴 Urgent",IF(R700&lt;TODAY()+90,"⚠ Bientôt","✅ OK")))),"—")</f>
        <v>🔴 Expiré</v>
      </c>
      <c r="Y700" s="65" t="n">
        <f aca="false">IFERROR(IF(X700="Mensuelle",V700*12,IF(X700="Annuelle",V700,IF(X700="Unique",V700,0))),"")</f>
        <v>0</v>
      </c>
    </row>
    <row r="701" customFormat="false" ht="15" hidden="false" customHeight="false" outlineLevel="0" collapsed="false">
      <c r="J701" s="62" t="n">
        <f aca="false">IFERROR(H701-I701,"")</f>
        <v>0</v>
      </c>
      <c r="R701" s="63" t="n">
        <f aca="true">IFERROR(Q701-TODAY(),"")</f>
        <v>-46126</v>
      </c>
      <c r="T701" s="64" t="str">
        <f aca="true">IFERROR(IF(R701="","—",IF(R701&lt;TODAY(),"🔴 Expiré",IF(R701&lt;TODAY()+30,"🔴 Urgent",IF(R701&lt;TODAY()+90,"⚠ Bientôt","✅ OK")))),"—")</f>
        <v>🔴 Expiré</v>
      </c>
      <c r="Y701" s="65" t="n">
        <f aca="false">IFERROR(IF(X701="Mensuelle",V701*12,IF(X701="Annuelle",V701,IF(X701="Unique",V701,0))),"")</f>
        <v>0</v>
      </c>
    </row>
    <row r="702" customFormat="false" ht="15" hidden="false" customHeight="false" outlineLevel="0" collapsed="false">
      <c r="J702" s="62" t="n">
        <f aca="false">IFERROR(H702-I702,"")</f>
        <v>0</v>
      </c>
      <c r="R702" s="63" t="n">
        <f aca="true">IFERROR(Q702-TODAY(),"")</f>
        <v>-46126</v>
      </c>
      <c r="T702" s="64" t="str">
        <f aca="true">IFERROR(IF(R702="","—",IF(R702&lt;TODAY(),"🔴 Expiré",IF(R702&lt;TODAY()+30,"🔴 Urgent",IF(R702&lt;TODAY()+90,"⚠ Bientôt","✅ OK")))),"—")</f>
        <v>🔴 Expiré</v>
      </c>
      <c r="Y702" s="65" t="n">
        <f aca="false">IFERROR(IF(X702="Mensuelle",V702*12,IF(X702="Annuelle",V702,IF(X702="Unique",V702,0))),"")</f>
        <v>0</v>
      </c>
    </row>
    <row r="703" customFormat="false" ht="15" hidden="false" customHeight="false" outlineLevel="0" collapsed="false">
      <c r="J703" s="62" t="n">
        <f aca="false">IFERROR(H703-I703,"")</f>
        <v>0</v>
      </c>
      <c r="R703" s="63" t="n">
        <f aca="true">IFERROR(Q703-TODAY(),"")</f>
        <v>-46126</v>
      </c>
      <c r="T703" s="64" t="str">
        <f aca="true">IFERROR(IF(R703="","—",IF(R703&lt;TODAY(),"🔴 Expiré",IF(R703&lt;TODAY()+30,"🔴 Urgent",IF(R703&lt;TODAY()+90,"⚠ Bientôt","✅ OK")))),"—")</f>
        <v>🔴 Expiré</v>
      </c>
      <c r="Y703" s="65" t="n">
        <f aca="false">IFERROR(IF(X703="Mensuelle",V703*12,IF(X703="Annuelle",V703,IF(X703="Unique",V703,0))),"")</f>
        <v>0</v>
      </c>
    </row>
    <row r="704" customFormat="false" ht="15" hidden="false" customHeight="false" outlineLevel="0" collapsed="false">
      <c r="J704" s="62" t="n">
        <f aca="false">IFERROR(H704-I704,"")</f>
        <v>0</v>
      </c>
      <c r="R704" s="63" t="n">
        <f aca="true">IFERROR(Q704-TODAY(),"")</f>
        <v>-46126</v>
      </c>
      <c r="T704" s="64" t="str">
        <f aca="true">IFERROR(IF(R704="","—",IF(R704&lt;TODAY(),"🔴 Expiré",IF(R704&lt;TODAY()+30,"🔴 Urgent",IF(R704&lt;TODAY()+90,"⚠ Bientôt","✅ OK")))),"—")</f>
        <v>🔴 Expiré</v>
      </c>
      <c r="Y704" s="65" t="n">
        <f aca="false">IFERROR(IF(X704="Mensuelle",V704*12,IF(X704="Annuelle",V704,IF(X704="Unique",V704,0))),"")</f>
        <v>0</v>
      </c>
    </row>
    <row r="705" customFormat="false" ht="15" hidden="false" customHeight="false" outlineLevel="0" collapsed="false">
      <c r="J705" s="62" t="n">
        <f aca="false">IFERROR(H705-I705,"")</f>
        <v>0</v>
      </c>
      <c r="R705" s="63" t="n">
        <f aca="true">IFERROR(Q705-TODAY(),"")</f>
        <v>-46126</v>
      </c>
      <c r="T705" s="64" t="str">
        <f aca="true">IFERROR(IF(R705="","—",IF(R705&lt;TODAY(),"🔴 Expiré",IF(R705&lt;TODAY()+30,"🔴 Urgent",IF(R705&lt;TODAY()+90,"⚠ Bientôt","✅ OK")))),"—")</f>
        <v>🔴 Expiré</v>
      </c>
      <c r="Y705" s="65" t="n">
        <f aca="false">IFERROR(IF(X705="Mensuelle",V705*12,IF(X705="Annuelle",V705,IF(X705="Unique",V705,0))),"")</f>
        <v>0</v>
      </c>
    </row>
    <row r="706" customFormat="false" ht="15" hidden="false" customHeight="false" outlineLevel="0" collapsed="false">
      <c r="J706" s="62" t="n">
        <f aca="false">IFERROR(H706-I706,"")</f>
        <v>0</v>
      </c>
      <c r="R706" s="63" t="n">
        <f aca="true">IFERROR(Q706-TODAY(),"")</f>
        <v>-46126</v>
      </c>
      <c r="T706" s="64" t="str">
        <f aca="true">IFERROR(IF(R706="","—",IF(R706&lt;TODAY(),"🔴 Expiré",IF(R706&lt;TODAY()+30,"🔴 Urgent",IF(R706&lt;TODAY()+90,"⚠ Bientôt","✅ OK")))),"—")</f>
        <v>🔴 Expiré</v>
      </c>
      <c r="Y706" s="65" t="n">
        <f aca="false">IFERROR(IF(X706="Mensuelle",V706*12,IF(X706="Annuelle",V706,IF(X706="Unique",V706,0))),"")</f>
        <v>0</v>
      </c>
    </row>
    <row r="707" customFormat="false" ht="15" hidden="false" customHeight="false" outlineLevel="0" collapsed="false">
      <c r="J707" s="62" t="n">
        <f aca="false">IFERROR(H707-I707,"")</f>
        <v>0</v>
      </c>
      <c r="R707" s="63" t="n">
        <f aca="true">IFERROR(Q707-TODAY(),"")</f>
        <v>-46126</v>
      </c>
      <c r="T707" s="64" t="str">
        <f aca="true">IFERROR(IF(R707="","—",IF(R707&lt;TODAY(),"🔴 Expiré",IF(R707&lt;TODAY()+30,"🔴 Urgent",IF(R707&lt;TODAY()+90,"⚠ Bientôt","✅ OK")))),"—")</f>
        <v>🔴 Expiré</v>
      </c>
      <c r="Y707" s="65" t="n">
        <f aca="false">IFERROR(IF(X707="Mensuelle",V707*12,IF(X707="Annuelle",V707,IF(X707="Unique",V707,0))),"")</f>
        <v>0</v>
      </c>
    </row>
    <row r="708" customFormat="false" ht="15" hidden="false" customHeight="false" outlineLevel="0" collapsed="false">
      <c r="J708" s="62" t="n">
        <f aca="false">IFERROR(H708-I708,"")</f>
        <v>0</v>
      </c>
      <c r="R708" s="63" t="n">
        <f aca="true">IFERROR(Q708-TODAY(),"")</f>
        <v>-46126</v>
      </c>
      <c r="T708" s="64" t="str">
        <f aca="true">IFERROR(IF(R708="","—",IF(R708&lt;TODAY(),"🔴 Expiré",IF(R708&lt;TODAY()+30,"🔴 Urgent",IF(R708&lt;TODAY()+90,"⚠ Bientôt","✅ OK")))),"—")</f>
        <v>🔴 Expiré</v>
      </c>
      <c r="Y708" s="65" t="n">
        <f aca="false">IFERROR(IF(X708="Mensuelle",V708*12,IF(X708="Annuelle",V708,IF(X708="Unique",V708,0))),"")</f>
        <v>0</v>
      </c>
    </row>
    <row r="709" customFormat="false" ht="15" hidden="false" customHeight="false" outlineLevel="0" collapsed="false">
      <c r="J709" s="62" t="n">
        <f aca="false">IFERROR(H709-I709,"")</f>
        <v>0</v>
      </c>
      <c r="R709" s="63" t="n">
        <f aca="true">IFERROR(Q709-TODAY(),"")</f>
        <v>-46126</v>
      </c>
      <c r="T709" s="64" t="str">
        <f aca="true">IFERROR(IF(R709="","—",IF(R709&lt;TODAY(),"🔴 Expiré",IF(R709&lt;TODAY()+30,"🔴 Urgent",IF(R709&lt;TODAY()+90,"⚠ Bientôt","✅ OK")))),"—")</f>
        <v>🔴 Expiré</v>
      </c>
      <c r="Y709" s="65" t="n">
        <f aca="false">IFERROR(IF(X709="Mensuelle",V709*12,IF(X709="Annuelle",V709,IF(X709="Unique",V709,0))),"")</f>
        <v>0</v>
      </c>
    </row>
    <row r="710" customFormat="false" ht="15" hidden="false" customHeight="false" outlineLevel="0" collapsed="false">
      <c r="J710" s="62" t="n">
        <f aca="false">IFERROR(H710-I710,"")</f>
        <v>0</v>
      </c>
      <c r="R710" s="63" t="n">
        <f aca="true">IFERROR(Q710-TODAY(),"")</f>
        <v>-46126</v>
      </c>
      <c r="T710" s="64" t="str">
        <f aca="true">IFERROR(IF(R710="","—",IF(R710&lt;TODAY(),"🔴 Expiré",IF(R710&lt;TODAY()+30,"🔴 Urgent",IF(R710&lt;TODAY()+90,"⚠ Bientôt","✅ OK")))),"—")</f>
        <v>🔴 Expiré</v>
      </c>
      <c r="Y710" s="65" t="n">
        <f aca="false">IFERROR(IF(X710="Mensuelle",V710*12,IF(X710="Annuelle",V710,IF(X710="Unique",V710,0))),"")</f>
        <v>0</v>
      </c>
    </row>
    <row r="711" customFormat="false" ht="15" hidden="false" customHeight="false" outlineLevel="0" collapsed="false">
      <c r="J711" s="62" t="n">
        <f aca="false">IFERROR(H711-I711,"")</f>
        <v>0</v>
      </c>
      <c r="R711" s="63" t="n">
        <f aca="true">IFERROR(Q711-TODAY(),"")</f>
        <v>-46126</v>
      </c>
      <c r="T711" s="64" t="str">
        <f aca="true">IFERROR(IF(R711="","—",IF(R711&lt;TODAY(),"🔴 Expiré",IF(R711&lt;TODAY()+30,"🔴 Urgent",IF(R711&lt;TODAY()+90,"⚠ Bientôt","✅ OK")))),"—")</f>
        <v>🔴 Expiré</v>
      </c>
      <c r="Y711" s="65" t="n">
        <f aca="false">IFERROR(IF(X711="Mensuelle",V711*12,IF(X711="Annuelle",V711,IF(X711="Unique",V711,0))),"")</f>
        <v>0</v>
      </c>
    </row>
    <row r="712" customFormat="false" ht="15" hidden="false" customHeight="false" outlineLevel="0" collapsed="false">
      <c r="J712" s="62" t="n">
        <f aca="false">IFERROR(H712-I712,"")</f>
        <v>0</v>
      </c>
      <c r="R712" s="63" t="n">
        <f aca="true">IFERROR(Q712-TODAY(),"")</f>
        <v>-46126</v>
      </c>
      <c r="T712" s="64" t="str">
        <f aca="true">IFERROR(IF(R712="","—",IF(R712&lt;TODAY(),"🔴 Expiré",IF(R712&lt;TODAY()+30,"🔴 Urgent",IF(R712&lt;TODAY()+90,"⚠ Bientôt","✅ OK")))),"—")</f>
        <v>🔴 Expiré</v>
      </c>
      <c r="Y712" s="65" t="n">
        <f aca="false">IFERROR(IF(X712="Mensuelle",V712*12,IF(X712="Annuelle",V712,IF(X712="Unique",V712,0))),"")</f>
        <v>0</v>
      </c>
    </row>
    <row r="713" customFormat="false" ht="15" hidden="false" customHeight="false" outlineLevel="0" collapsed="false">
      <c r="J713" s="62" t="n">
        <f aca="false">IFERROR(H713-I713,"")</f>
        <v>0</v>
      </c>
      <c r="R713" s="63" t="n">
        <f aca="true">IFERROR(Q713-TODAY(),"")</f>
        <v>-46126</v>
      </c>
      <c r="T713" s="64" t="str">
        <f aca="true">IFERROR(IF(R713="","—",IF(R713&lt;TODAY(),"🔴 Expiré",IF(R713&lt;TODAY()+30,"🔴 Urgent",IF(R713&lt;TODAY()+90,"⚠ Bientôt","✅ OK")))),"—")</f>
        <v>🔴 Expiré</v>
      </c>
      <c r="Y713" s="65" t="n">
        <f aca="false">IFERROR(IF(X713="Mensuelle",V713*12,IF(X713="Annuelle",V713,IF(X713="Unique",V713,0))),"")</f>
        <v>0</v>
      </c>
    </row>
    <row r="714" customFormat="false" ht="15" hidden="false" customHeight="false" outlineLevel="0" collapsed="false">
      <c r="J714" s="62" t="n">
        <f aca="false">IFERROR(H714-I714,"")</f>
        <v>0</v>
      </c>
      <c r="R714" s="63" t="n">
        <f aca="true">IFERROR(Q714-TODAY(),"")</f>
        <v>-46126</v>
      </c>
      <c r="T714" s="64" t="str">
        <f aca="true">IFERROR(IF(R714="","—",IF(R714&lt;TODAY(),"🔴 Expiré",IF(R714&lt;TODAY()+30,"🔴 Urgent",IF(R714&lt;TODAY()+90,"⚠ Bientôt","✅ OK")))),"—")</f>
        <v>🔴 Expiré</v>
      </c>
      <c r="Y714" s="65" t="n">
        <f aca="false">IFERROR(IF(X714="Mensuelle",V714*12,IF(X714="Annuelle",V714,IF(X714="Unique",V714,0))),"")</f>
        <v>0</v>
      </c>
    </row>
    <row r="715" customFormat="false" ht="15" hidden="false" customHeight="false" outlineLevel="0" collapsed="false">
      <c r="J715" s="62" t="n">
        <f aca="false">IFERROR(H715-I715,"")</f>
        <v>0</v>
      </c>
      <c r="R715" s="63" t="n">
        <f aca="true">IFERROR(Q715-TODAY(),"")</f>
        <v>-46126</v>
      </c>
      <c r="T715" s="64" t="str">
        <f aca="true">IFERROR(IF(R715="","—",IF(R715&lt;TODAY(),"🔴 Expiré",IF(R715&lt;TODAY()+30,"🔴 Urgent",IF(R715&lt;TODAY()+90,"⚠ Bientôt","✅ OK")))),"—")</f>
        <v>🔴 Expiré</v>
      </c>
      <c r="Y715" s="65" t="n">
        <f aca="false">IFERROR(IF(X715="Mensuelle",V715*12,IF(X715="Annuelle",V715,IF(X715="Unique",V715,0))),"")</f>
        <v>0</v>
      </c>
    </row>
    <row r="716" customFormat="false" ht="15" hidden="false" customHeight="false" outlineLevel="0" collapsed="false">
      <c r="J716" s="62" t="n">
        <f aca="false">IFERROR(H716-I716,"")</f>
        <v>0</v>
      </c>
      <c r="R716" s="63" t="n">
        <f aca="true">IFERROR(Q716-TODAY(),"")</f>
        <v>-46126</v>
      </c>
      <c r="T716" s="64" t="str">
        <f aca="true">IFERROR(IF(R716="","—",IF(R716&lt;TODAY(),"🔴 Expiré",IF(R716&lt;TODAY()+30,"🔴 Urgent",IF(R716&lt;TODAY()+90,"⚠ Bientôt","✅ OK")))),"—")</f>
        <v>🔴 Expiré</v>
      </c>
      <c r="Y716" s="65" t="n">
        <f aca="false">IFERROR(IF(X716="Mensuelle",V716*12,IF(X716="Annuelle",V716,IF(X716="Unique",V716,0))),"")</f>
        <v>0</v>
      </c>
    </row>
    <row r="717" customFormat="false" ht="15" hidden="false" customHeight="false" outlineLevel="0" collapsed="false">
      <c r="J717" s="62" t="n">
        <f aca="false">IFERROR(H717-I717,"")</f>
        <v>0</v>
      </c>
      <c r="R717" s="63" t="n">
        <f aca="true">IFERROR(Q717-TODAY(),"")</f>
        <v>-46126</v>
      </c>
      <c r="T717" s="64" t="str">
        <f aca="true">IFERROR(IF(R717="","—",IF(R717&lt;TODAY(),"🔴 Expiré",IF(R717&lt;TODAY()+30,"🔴 Urgent",IF(R717&lt;TODAY()+90,"⚠ Bientôt","✅ OK")))),"—")</f>
        <v>🔴 Expiré</v>
      </c>
      <c r="Y717" s="65" t="n">
        <f aca="false">IFERROR(IF(X717="Mensuelle",V717*12,IF(X717="Annuelle",V717,IF(X717="Unique",V717,0))),"")</f>
        <v>0</v>
      </c>
    </row>
    <row r="718" customFormat="false" ht="15" hidden="false" customHeight="false" outlineLevel="0" collapsed="false">
      <c r="J718" s="62" t="n">
        <f aca="false">IFERROR(H718-I718,"")</f>
        <v>0</v>
      </c>
      <c r="R718" s="63" t="n">
        <f aca="true">IFERROR(Q718-TODAY(),"")</f>
        <v>-46126</v>
      </c>
      <c r="T718" s="64" t="str">
        <f aca="true">IFERROR(IF(R718="","—",IF(R718&lt;TODAY(),"🔴 Expiré",IF(R718&lt;TODAY()+30,"🔴 Urgent",IF(R718&lt;TODAY()+90,"⚠ Bientôt","✅ OK")))),"—")</f>
        <v>🔴 Expiré</v>
      </c>
      <c r="Y718" s="65" t="n">
        <f aca="false">IFERROR(IF(X718="Mensuelle",V718*12,IF(X718="Annuelle",V718,IF(X718="Unique",V718,0))),"")</f>
        <v>0</v>
      </c>
    </row>
    <row r="719" customFormat="false" ht="15" hidden="false" customHeight="false" outlineLevel="0" collapsed="false">
      <c r="J719" s="62" t="n">
        <f aca="false">IFERROR(H719-I719,"")</f>
        <v>0</v>
      </c>
      <c r="R719" s="63" t="n">
        <f aca="true">IFERROR(Q719-TODAY(),"")</f>
        <v>-46126</v>
      </c>
      <c r="T719" s="64" t="str">
        <f aca="true">IFERROR(IF(R719="","—",IF(R719&lt;TODAY(),"🔴 Expiré",IF(R719&lt;TODAY()+30,"🔴 Urgent",IF(R719&lt;TODAY()+90,"⚠ Bientôt","✅ OK")))),"—")</f>
        <v>🔴 Expiré</v>
      </c>
      <c r="Y719" s="65" t="n">
        <f aca="false">IFERROR(IF(X719="Mensuelle",V719*12,IF(X719="Annuelle",V719,IF(X719="Unique",V719,0))),"")</f>
        <v>0</v>
      </c>
    </row>
    <row r="720" customFormat="false" ht="15" hidden="false" customHeight="false" outlineLevel="0" collapsed="false">
      <c r="J720" s="62" t="n">
        <f aca="false">IFERROR(H720-I720,"")</f>
        <v>0</v>
      </c>
      <c r="R720" s="63" t="n">
        <f aca="true">IFERROR(Q720-TODAY(),"")</f>
        <v>-46126</v>
      </c>
      <c r="T720" s="64" t="str">
        <f aca="true">IFERROR(IF(R720="","—",IF(R720&lt;TODAY(),"🔴 Expiré",IF(R720&lt;TODAY()+30,"🔴 Urgent",IF(R720&lt;TODAY()+90,"⚠ Bientôt","✅ OK")))),"—")</f>
        <v>🔴 Expiré</v>
      </c>
      <c r="Y720" s="65" t="n">
        <f aca="false">IFERROR(IF(X720="Mensuelle",V720*12,IF(X720="Annuelle",V720,IF(X720="Unique",V720,0))),"")</f>
        <v>0</v>
      </c>
    </row>
    <row r="721" customFormat="false" ht="15" hidden="false" customHeight="false" outlineLevel="0" collapsed="false">
      <c r="J721" s="62" t="n">
        <f aca="false">IFERROR(H721-I721,"")</f>
        <v>0</v>
      </c>
      <c r="R721" s="63" t="n">
        <f aca="true">IFERROR(Q721-TODAY(),"")</f>
        <v>-46126</v>
      </c>
      <c r="T721" s="64" t="str">
        <f aca="true">IFERROR(IF(R721="","—",IF(R721&lt;TODAY(),"🔴 Expiré",IF(R721&lt;TODAY()+30,"🔴 Urgent",IF(R721&lt;TODAY()+90,"⚠ Bientôt","✅ OK")))),"—")</f>
        <v>🔴 Expiré</v>
      </c>
      <c r="Y721" s="65" t="n">
        <f aca="false">IFERROR(IF(X721="Mensuelle",V721*12,IF(X721="Annuelle",V721,IF(X721="Unique",V721,0))),"")</f>
        <v>0</v>
      </c>
    </row>
    <row r="722" customFormat="false" ht="15" hidden="false" customHeight="false" outlineLevel="0" collapsed="false">
      <c r="J722" s="62" t="n">
        <f aca="false">IFERROR(H722-I722,"")</f>
        <v>0</v>
      </c>
      <c r="R722" s="63" t="n">
        <f aca="true">IFERROR(Q722-TODAY(),"")</f>
        <v>-46126</v>
      </c>
      <c r="T722" s="64" t="str">
        <f aca="true">IFERROR(IF(R722="","—",IF(R722&lt;TODAY(),"🔴 Expiré",IF(R722&lt;TODAY()+30,"🔴 Urgent",IF(R722&lt;TODAY()+90,"⚠ Bientôt","✅ OK")))),"—")</f>
        <v>🔴 Expiré</v>
      </c>
      <c r="Y722" s="65" t="n">
        <f aca="false">IFERROR(IF(X722="Mensuelle",V722*12,IF(X722="Annuelle",V722,IF(X722="Unique",V722,0))),"")</f>
        <v>0</v>
      </c>
    </row>
    <row r="723" customFormat="false" ht="15" hidden="false" customHeight="false" outlineLevel="0" collapsed="false">
      <c r="J723" s="62" t="n">
        <f aca="false">IFERROR(H723-I723,"")</f>
        <v>0</v>
      </c>
      <c r="R723" s="63" t="n">
        <f aca="true">IFERROR(Q723-TODAY(),"")</f>
        <v>-46126</v>
      </c>
      <c r="T723" s="64" t="str">
        <f aca="true">IFERROR(IF(R723="","—",IF(R723&lt;TODAY(),"🔴 Expiré",IF(R723&lt;TODAY()+30,"🔴 Urgent",IF(R723&lt;TODAY()+90,"⚠ Bientôt","✅ OK")))),"—")</f>
        <v>🔴 Expiré</v>
      </c>
      <c r="Y723" s="65" t="n">
        <f aca="false">IFERROR(IF(X723="Mensuelle",V723*12,IF(X723="Annuelle",V723,IF(X723="Unique",V723,0))),"")</f>
        <v>0</v>
      </c>
    </row>
    <row r="724" customFormat="false" ht="15" hidden="false" customHeight="false" outlineLevel="0" collapsed="false">
      <c r="J724" s="62" t="n">
        <f aca="false">IFERROR(H724-I724,"")</f>
        <v>0</v>
      </c>
      <c r="R724" s="63" t="n">
        <f aca="true">IFERROR(Q724-TODAY(),"")</f>
        <v>-46126</v>
      </c>
      <c r="T724" s="64" t="str">
        <f aca="true">IFERROR(IF(R724="","—",IF(R724&lt;TODAY(),"🔴 Expiré",IF(R724&lt;TODAY()+30,"🔴 Urgent",IF(R724&lt;TODAY()+90,"⚠ Bientôt","✅ OK")))),"—")</f>
        <v>🔴 Expiré</v>
      </c>
      <c r="Y724" s="65" t="n">
        <f aca="false">IFERROR(IF(X724="Mensuelle",V724*12,IF(X724="Annuelle",V724,IF(X724="Unique",V724,0))),"")</f>
        <v>0</v>
      </c>
    </row>
    <row r="725" customFormat="false" ht="15" hidden="false" customHeight="false" outlineLevel="0" collapsed="false">
      <c r="J725" s="62" t="n">
        <f aca="false">IFERROR(H725-I725,"")</f>
        <v>0</v>
      </c>
      <c r="R725" s="63" t="n">
        <f aca="true">IFERROR(Q725-TODAY(),"")</f>
        <v>-46126</v>
      </c>
      <c r="T725" s="64" t="str">
        <f aca="true">IFERROR(IF(R725="","—",IF(R725&lt;TODAY(),"🔴 Expiré",IF(R725&lt;TODAY()+30,"🔴 Urgent",IF(R725&lt;TODAY()+90,"⚠ Bientôt","✅ OK")))),"—")</f>
        <v>🔴 Expiré</v>
      </c>
      <c r="Y725" s="65" t="n">
        <f aca="false">IFERROR(IF(X725="Mensuelle",V725*12,IF(X725="Annuelle",V725,IF(X725="Unique",V725,0))),"")</f>
        <v>0</v>
      </c>
    </row>
    <row r="726" customFormat="false" ht="15" hidden="false" customHeight="false" outlineLevel="0" collapsed="false">
      <c r="J726" s="62" t="n">
        <f aca="false">IFERROR(H726-I726,"")</f>
        <v>0</v>
      </c>
      <c r="R726" s="63" t="n">
        <f aca="true">IFERROR(Q726-TODAY(),"")</f>
        <v>-46126</v>
      </c>
      <c r="T726" s="64" t="str">
        <f aca="true">IFERROR(IF(R726="","—",IF(R726&lt;TODAY(),"🔴 Expiré",IF(R726&lt;TODAY()+30,"🔴 Urgent",IF(R726&lt;TODAY()+90,"⚠ Bientôt","✅ OK")))),"—")</f>
        <v>🔴 Expiré</v>
      </c>
      <c r="Y726" s="65" t="n">
        <f aca="false">IFERROR(IF(X726="Mensuelle",V726*12,IF(X726="Annuelle",V726,IF(X726="Unique",V726,0))),"")</f>
        <v>0</v>
      </c>
    </row>
    <row r="727" customFormat="false" ht="15" hidden="false" customHeight="false" outlineLevel="0" collapsed="false">
      <c r="J727" s="62" t="n">
        <f aca="false">IFERROR(H727-I727,"")</f>
        <v>0</v>
      </c>
      <c r="R727" s="63" t="n">
        <f aca="true">IFERROR(Q727-TODAY(),"")</f>
        <v>-46126</v>
      </c>
      <c r="T727" s="64" t="str">
        <f aca="true">IFERROR(IF(R727="","—",IF(R727&lt;TODAY(),"🔴 Expiré",IF(R727&lt;TODAY()+30,"🔴 Urgent",IF(R727&lt;TODAY()+90,"⚠ Bientôt","✅ OK")))),"—")</f>
        <v>🔴 Expiré</v>
      </c>
      <c r="Y727" s="65" t="n">
        <f aca="false">IFERROR(IF(X727="Mensuelle",V727*12,IF(X727="Annuelle",V727,IF(X727="Unique",V727,0))),"")</f>
        <v>0</v>
      </c>
    </row>
    <row r="728" customFormat="false" ht="15" hidden="false" customHeight="false" outlineLevel="0" collapsed="false">
      <c r="J728" s="62" t="n">
        <f aca="false">IFERROR(H728-I728,"")</f>
        <v>0</v>
      </c>
      <c r="R728" s="63" t="n">
        <f aca="true">IFERROR(Q728-TODAY(),"")</f>
        <v>-46126</v>
      </c>
      <c r="T728" s="64" t="str">
        <f aca="true">IFERROR(IF(R728="","—",IF(R728&lt;TODAY(),"🔴 Expiré",IF(R728&lt;TODAY()+30,"🔴 Urgent",IF(R728&lt;TODAY()+90,"⚠ Bientôt","✅ OK")))),"—")</f>
        <v>🔴 Expiré</v>
      </c>
      <c r="Y728" s="65" t="n">
        <f aca="false">IFERROR(IF(X728="Mensuelle",V728*12,IF(X728="Annuelle",V728,IF(X728="Unique",V728,0))),"")</f>
        <v>0</v>
      </c>
    </row>
    <row r="729" customFormat="false" ht="15" hidden="false" customHeight="false" outlineLevel="0" collapsed="false">
      <c r="J729" s="62" t="n">
        <f aca="false">IFERROR(H729-I729,"")</f>
        <v>0</v>
      </c>
      <c r="R729" s="63" t="n">
        <f aca="true">IFERROR(Q729-TODAY(),"")</f>
        <v>-46126</v>
      </c>
      <c r="T729" s="64" t="str">
        <f aca="true">IFERROR(IF(R729="","—",IF(R729&lt;TODAY(),"🔴 Expiré",IF(R729&lt;TODAY()+30,"🔴 Urgent",IF(R729&lt;TODAY()+90,"⚠ Bientôt","✅ OK")))),"—")</f>
        <v>🔴 Expiré</v>
      </c>
      <c r="Y729" s="65" t="n">
        <f aca="false">IFERROR(IF(X729="Mensuelle",V729*12,IF(X729="Annuelle",V729,IF(X729="Unique",V729,0))),"")</f>
        <v>0</v>
      </c>
    </row>
    <row r="730" customFormat="false" ht="15" hidden="false" customHeight="false" outlineLevel="0" collapsed="false">
      <c r="J730" s="62" t="n">
        <f aca="false">IFERROR(H730-I730,"")</f>
        <v>0</v>
      </c>
      <c r="R730" s="63" t="n">
        <f aca="true">IFERROR(Q730-TODAY(),"")</f>
        <v>-46126</v>
      </c>
      <c r="T730" s="64" t="str">
        <f aca="true">IFERROR(IF(R730="","—",IF(R730&lt;TODAY(),"🔴 Expiré",IF(R730&lt;TODAY()+30,"🔴 Urgent",IF(R730&lt;TODAY()+90,"⚠ Bientôt","✅ OK")))),"—")</f>
        <v>🔴 Expiré</v>
      </c>
      <c r="Y730" s="65" t="n">
        <f aca="false">IFERROR(IF(X730="Mensuelle",V730*12,IF(X730="Annuelle",V730,IF(X730="Unique",V730,0))),"")</f>
        <v>0</v>
      </c>
    </row>
    <row r="731" customFormat="false" ht="15" hidden="false" customHeight="false" outlineLevel="0" collapsed="false">
      <c r="J731" s="62" t="n">
        <f aca="false">IFERROR(H731-I731,"")</f>
        <v>0</v>
      </c>
      <c r="R731" s="63" t="n">
        <f aca="true">IFERROR(Q731-TODAY(),"")</f>
        <v>-46126</v>
      </c>
      <c r="T731" s="64" t="str">
        <f aca="true">IFERROR(IF(R731="","—",IF(R731&lt;TODAY(),"🔴 Expiré",IF(R731&lt;TODAY()+30,"🔴 Urgent",IF(R731&lt;TODAY()+90,"⚠ Bientôt","✅ OK")))),"—")</f>
        <v>🔴 Expiré</v>
      </c>
      <c r="Y731" s="65" t="n">
        <f aca="false">IFERROR(IF(X731="Mensuelle",V731*12,IF(X731="Annuelle",V731,IF(X731="Unique",V731,0))),"")</f>
        <v>0</v>
      </c>
    </row>
    <row r="732" customFormat="false" ht="15" hidden="false" customHeight="false" outlineLevel="0" collapsed="false">
      <c r="J732" s="62" t="n">
        <f aca="false">IFERROR(H732-I732,"")</f>
        <v>0</v>
      </c>
      <c r="R732" s="63" t="n">
        <f aca="true">IFERROR(Q732-TODAY(),"")</f>
        <v>-46126</v>
      </c>
      <c r="T732" s="64" t="str">
        <f aca="true">IFERROR(IF(R732="","—",IF(R732&lt;TODAY(),"🔴 Expiré",IF(R732&lt;TODAY()+30,"🔴 Urgent",IF(R732&lt;TODAY()+90,"⚠ Bientôt","✅ OK")))),"—")</f>
        <v>🔴 Expiré</v>
      </c>
      <c r="Y732" s="65" t="n">
        <f aca="false">IFERROR(IF(X732="Mensuelle",V732*12,IF(X732="Annuelle",V732,IF(X732="Unique",V732,0))),"")</f>
        <v>0</v>
      </c>
    </row>
    <row r="733" customFormat="false" ht="15" hidden="false" customHeight="false" outlineLevel="0" collapsed="false">
      <c r="J733" s="62" t="n">
        <f aca="false">IFERROR(H733-I733,"")</f>
        <v>0</v>
      </c>
      <c r="R733" s="63" t="n">
        <f aca="true">IFERROR(Q733-TODAY(),"")</f>
        <v>-46126</v>
      </c>
      <c r="T733" s="64" t="str">
        <f aca="true">IFERROR(IF(R733="","—",IF(R733&lt;TODAY(),"🔴 Expiré",IF(R733&lt;TODAY()+30,"🔴 Urgent",IF(R733&lt;TODAY()+90,"⚠ Bientôt","✅ OK")))),"—")</f>
        <v>🔴 Expiré</v>
      </c>
      <c r="Y733" s="65" t="n">
        <f aca="false">IFERROR(IF(X733="Mensuelle",V733*12,IF(X733="Annuelle",V733,IF(X733="Unique",V733,0))),"")</f>
        <v>0</v>
      </c>
    </row>
    <row r="734" customFormat="false" ht="15" hidden="false" customHeight="false" outlineLevel="0" collapsed="false">
      <c r="J734" s="62" t="n">
        <f aca="false">IFERROR(H734-I734,"")</f>
        <v>0</v>
      </c>
      <c r="R734" s="63" t="n">
        <f aca="true">IFERROR(Q734-TODAY(),"")</f>
        <v>-46126</v>
      </c>
      <c r="T734" s="64" t="str">
        <f aca="true">IFERROR(IF(R734="","—",IF(R734&lt;TODAY(),"🔴 Expiré",IF(R734&lt;TODAY()+30,"🔴 Urgent",IF(R734&lt;TODAY()+90,"⚠ Bientôt","✅ OK")))),"—")</f>
        <v>🔴 Expiré</v>
      </c>
      <c r="Y734" s="65" t="n">
        <f aca="false">IFERROR(IF(X734="Mensuelle",V734*12,IF(X734="Annuelle",V734,IF(X734="Unique",V734,0))),"")</f>
        <v>0</v>
      </c>
    </row>
    <row r="735" customFormat="false" ht="15" hidden="false" customHeight="false" outlineLevel="0" collapsed="false">
      <c r="J735" s="62" t="n">
        <f aca="false">IFERROR(H735-I735,"")</f>
        <v>0</v>
      </c>
      <c r="R735" s="63" t="n">
        <f aca="true">IFERROR(Q735-TODAY(),"")</f>
        <v>-46126</v>
      </c>
      <c r="T735" s="64" t="str">
        <f aca="true">IFERROR(IF(R735="","—",IF(R735&lt;TODAY(),"🔴 Expiré",IF(R735&lt;TODAY()+30,"🔴 Urgent",IF(R735&lt;TODAY()+90,"⚠ Bientôt","✅ OK")))),"—")</f>
        <v>🔴 Expiré</v>
      </c>
      <c r="Y735" s="65" t="n">
        <f aca="false">IFERROR(IF(X735="Mensuelle",V735*12,IF(X735="Annuelle",V735,IF(X735="Unique",V735,0))),"")</f>
        <v>0</v>
      </c>
    </row>
    <row r="736" customFormat="false" ht="15" hidden="false" customHeight="false" outlineLevel="0" collapsed="false">
      <c r="J736" s="62" t="n">
        <f aca="false">IFERROR(H736-I736,"")</f>
        <v>0</v>
      </c>
      <c r="R736" s="63" t="n">
        <f aca="true">IFERROR(Q736-TODAY(),"")</f>
        <v>-46126</v>
      </c>
      <c r="T736" s="64" t="str">
        <f aca="true">IFERROR(IF(R736="","—",IF(R736&lt;TODAY(),"🔴 Expiré",IF(R736&lt;TODAY()+30,"🔴 Urgent",IF(R736&lt;TODAY()+90,"⚠ Bientôt","✅ OK")))),"—")</f>
        <v>🔴 Expiré</v>
      </c>
      <c r="Y736" s="65" t="n">
        <f aca="false">IFERROR(IF(X736="Mensuelle",V736*12,IF(X736="Annuelle",V736,IF(X736="Unique",V736,0))),"")</f>
        <v>0</v>
      </c>
    </row>
    <row r="737" customFormat="false" ht="15" hidden="false" customHeight="false" outlineLevel="0" collapsed="false">
      <c r="J737" s="62" t="n">
        <f aca="false">IFERROR(H737-I737,"")</f>
        <v>0</v>
      </c>
      <c r="R737" s="63" t="n">
        <f aca="true">IFERROR(Q737-TODAY(),"")</f>
        <v>-46126</v>
      </c>
      <c r="T737" s="64" t="str">
        <f aca="true">IFERROR(IF(R737="","—",IF(R737&lt;TODAY(),"🔴 Expiré",IF(R737&lt;TODAY()+30,"🔴 Urgent",IF(R737&lt;TODAY()+90,"⚠ Bientôt","✅ OK")))),"—")</f>
        <v>🔴 Expiré</v>
      </c>
      <c r="Y737" s="65" t="n">
        <f aca="false">IFERROR(IF(X737="Mensuelle",V737*12,IF(X737="Annuelle",V737,IF(X737="Unique",V737,0))),"")</f>
        <v>0</v>
      </c>
    </row>
    <row r="738" customFormat="false" ht="15" hidden="false" customHeight="false" outlineLevel="0" collapsed="false">
      <c r="J738" s="62" t="n">
        <f aca="false">IFERROR(H738-I738,"")</f>
        <v>0</v>
      </c>
      <c r="R738" s="63" t="n">
        <f aca="true">IFERROR(Q738-TODAY(),"")</f>
        <v>-46126</v>
      </c>
      <c r="T738" s="64" t="str">
        <f aca="true">IFERROR(IF(R738="","—",IF(R738&lt;TODAY(),"🔴 Expiré",IF(R738&lt;TODAY()+30,"🔴 Urgent",IF(R738&lt;TODAY()+90,"⚠ Bientôt","✅ OK")))),"—")</f>
        <v>🔴 Expiré</v>
      </c>
      <c r="Y738" s="65" t="n">
        <f aca="false">IFERROR(IF(X738="Mensuelle",V738*12,IF(X738="Annuelle",V738,IF(X738="Unique",V738,0))),"")</f>
        <v>0</v>
      </c>
    </row>
    <row r="739" customFormat="false" ht="15" hidden="false" customHeight="false" outlineLevel="0" collapsed="false">
      <c r="J739" s="62" t="n">
        <f aca="false">IFERROR(H739-I739,"")</f>
        <v>0</v>
      </c>
      <c r="R739" s="63" t="n">
        <f aca="true">IFERROR(Q739-TODAY(),"")</f>
        <v>-46126</v>
      </c>
      <c r="T739" s="64" t="str">
        <f aca="true">IFERROR(IF(R739="","—",IF(R739&lt;TODAY(),"🔴 Expiré",IF(R739&lt;TODAY()+30,"🔴 Urgent",IF(R739&lt;TODAY()+90,"⚠ Bientôt","✅ OK")))),"—")</f>
        <v>🔴 Expiré</v>
      </c>
      <c r="Y739" s="65" t="n">
        <f aca="false">IFERROR(IF(X739="Mensuelle",V739*12,IF(X739="Annuelle",V739,IF(X739="Unique",V739,0))),"")</f>
        <v>0</v>
      </c>
    </row>
    <row r="740" customFormat="false" ht="15" hidden="false" customHeight="false" outlineLevel="0" collapsed="false">
      <c r="J740" s="62" t="n">
        <f aca="false">IFERROR(H740-I740,"")</f>
        <v>0</v>
      </c>
      <c r="R740" s="63" t="n">
        <f aca="true">IFERROR(Q740-TODAY(),"")</f>
        <v>-46126</v>
      </c>
      <c r="T740" s="64" t="str">
        <f aca="true">IFERROR(IF(R740="","—",IF(R740&lt;TODAY(),"🔴 Expiré",IF(R740&lt;TODAY()+30,"🔴 Urgent",IF(R740&lt;TODAY()+90,"⚠ Bientôt","✅ OK")))),"—")</f>
        <v>🔴 Expiré</v>
      </c>
      <c r="Y740" s="65" t="n">
        <f aca="false">IFERROR(IF(X740="Mensuelle",V740*12,IF(X740="Annuelle",V740,IF(X740="Unique",V740,0))),"")</f>
        <v>0</v>
      </c>
    </row>
    <row r="741" customFormat="false" ht="15" hidden="false" customHeight="false" outlineLevel="0" collapsed="false">
      <c r="J741" s="62" t="n">
        <f aca="false">IFERROR(H741-I741,"")</f>
        <v>0</v>
      </c>
      <c r="R741" s="63" t="n">
        <f aca="true">IFERROR(Q741-TODAY(),"")</f>
        <v>-46126</v>
      </c>
      <c r="T741" s="64" t="str">
        <f aca="true">IFERROR(IF(R741="","—",IF(R741&lt;TODAY(),"🔴 Expiré",IF(R741&lt;TODAY()+30,"🔴 Urgent",IF(R741&lt;TODAY()+90,"⚠ Bientôt","✅ OK")))),"—")</f>
        <v>🔴 Expiré</v>
      </c>
      <c r="Y741" s="65" t="n">
        <f aca="false">IFERROR(IF(X741="Mensuelle",V741*12,IF(X741="Annuelle",V741,IF(X741="Unique",V741,0))),"")</f>
        <v>0</v>
      </c>
    </row>
    <row r="742" customFormat="false" ht="15" hidden="false" customHeight="false" outlineLevel="0" collapsed="false">
      <c r="J742" s="62" t="n">
        <f aca="false">IFERROR(H742-I742,"")</f>
        <v>0</v>
      </c>
      <c r="R742" s="63" t="n">
        <f aca="true">IFERROR(Q742-TODAY(),"")</f>
        <v>-46126</v>
      </c>
      <c r="T742" s="64" t="str">
        <f aca="true">IFERROR(IF(R742="","—",IF(R742&lt;TODAY(),"🔴 Expiré",IF(R742&lt;TODAY()+30,"🔴 Urgent",IF(R742&lt;TODAY()+90,"⚠ Bientôt","✅ OK")))),"—")</f>
        <v>🔴 Expiré</v>
      </c>
      <c r="Y742" s="65" t="n">
        <f aca="false">IFERROR(IF(X742="Mensuelle",V742*12,IF(X742="Annuelle",V742,IF(X742="Unique",V742,0))),"")</f>
        <v>0</v>
      </c>
    </row>
    <row r="743" customFormat="false" ht="15" hidden="false" customHeight="false" outlineLevel="0" collapsed="false">
      <c r="J743" s="62" t="n">
        <f aca="false">IFERROR(H743-I743,"")</f>
        <v>0</v>
      </c>
      <c r="R743" s="63" t="n">
        <f aca="true">IFERROR(Q743-TODAY(),"")</f>
        <v>-46126</v>
      </c>
      <c r="T743" s="64" t="str">
        <f aca="true">IFERROR(IF(R743="","—",IF(R743&lt;TODAY(),"🔴 Expiré",IF(R743&lt;TODAY()+30,"🔴 Urgent",IF(R743&lt;TODAY()+90,"⚠ Bientôt","✅ OK")))),"—")</f>
        <v>🔴 Expiré</v>
      </c>
      <c r="Y743" s="65" t="n">
        <f aca="false">IFERROR(IF(X743="Mensuelle",V743*12,IF(X743="Annuelle",V743,IF(X743="Unique",V743,0))),"")</f>
        <v>0</v>
      </c>
    </row>
    <row r="744" customFormat="false" ht="15" hidden="false" customHeight="false" outlineLevel="0" collapsed="false">
      <c r="J744" s="62" t="n">
        <f aca="false">IFERROR(H744-I744,"")</f>
        <v>0</v>
      </c>
      <c r="R744" s="63" t="n">
        <f aca="true">IFERROR(Q744-TODAY(),"")</f>
        <v>-46126</v>
      </c>
      <c r="T744" s="64" t="str">
        <f aca="true">IFERROR(IF(R744="","—",IF(R744&lt;TODAY(),"🔴 Expiré",IF(R744&lt;TODAY()+30,"🔴 Urgent",IF(R744&lt;TODAY()+90,"⚠ Bientôt","✅ OK")))),"—")</f>
        <v>🔴 Expiré</v>
      </c>
      <c r="Y744" s="65" t="n">
        <f aca="false">IFERROR(IF(X744="Mensuelle",V744*12,IF(X744="Annuelle",V744,IF(X744="Unique",V744,0))),"")</f>
        <v>0</v>
      </c>
    </row>
    <row r="745" customFormat="false" ht="15" hidden="false" customHeight="false" outlineLevel="0" collapsed="false">
      <c r="J745" s="62" t="n">
        <f aca="false">IFERROR(H745-I745,"")</f>
        <v>0</v>
      </c>
      <c r="R745" s="63" t="n">
        <f aca="true">IFERROR(Q745-TODAY(),"")</f>
        <v>-46126</v>
      </c>
      <c r="T745" s="64" t="str">
        <f aca="true">IFERROR(IF(R745="","—",IF(R745&lt;TODAY(),"🔴 Expiré",IF(R745&lt;TODAY()+30,"🔴 Urgent",IF(R745&lt;TODAY()+90,"⚠ Bientôt","✅ OK")))),"—")</f>
        <v>🔴 Expiré</v>
      </c>
      <c r="Y745" s="65" t="n">
        <f aca="false">IFERROR(IF(X745="Mensuelle",V745*12,IF(X745="Annuelle",V745,IF(X745="Unique",V745,0))),"")</f>
        <v>0</v>
      </c>
    </row>
    <row r="746" customFormat="false" ht="15" hidden="false" customHeight="false" outlineLevel="0" collapsed="false">
      <c r="J746" s="62" t="n">
        <f aca="false">IFERROR(H746-I746,"")</f>
        <v>0</v>
      </c>
      <c r="R746" s="63" t="n">
        <f aca="true">IFERROR(Q746-TODAY(),"")</f>
        <v>-46126</v>
      </c>
      <c r="T746" s="64" t="str">
        <f aca="true">IFERROR(IF(R746="","—",IF(R746&lt;TODAY(),"🔴 Expiré",IF(R746&lt;TODAY()+30,"🔴 Urgent",IF(R746&lt;TODAY()+90,"⚠ Bientôt","✅ OK")))),"—")</f>
        <v>🔴 Expiré</v>
      </c>
      <c r="Y746" s="65" t="n">
        <f aca="false">IFERROR(IF(X746="Mensuelle",V746*12,IF(X746="Annuelle",V746,IF(X746="Unique",V746,0))),"")</f>
        <v>0</v>
      </c>
    </row>
    <row r="747" customFormat="false" ht="15" hidden="false" customHeight="false" outlineLevel="0" collapsed="false">
      <c r="J747" s="62" t="n">
        <f aca="false">IFERROR(H747-I747,"")</f>
        <v>0</v>
      </c>
      <c r="R747" s="63" t="n">
        <f aca="true">IFERROR(Q747-TODAY(),"")</f>
        <v>-46126</v>
      </c>
      <c r="T747" s="64" t="str">
        <f aca="true">IFERROR(IF(R747="","—",IF(R747&lt;TODAY(),"🔴 Expiré",IF(R747&lt;TODAY()+30,"🔴 Urgent",IF(R747&lt;TODAY()+90,"⚠ Bientôt","✅ OK")))),"—")</f>
        <v>🔴 Expiré</v>
      </c>
      <c r="Y747" s="65" t="n">
        <f aca="false">IFERROR(IF(X747="Mensuelle",V747*12,IF(X747="Annuelle",V747,IF(X747="Unique",V747,0))),"")</f>
        <v>0</v>
      </c>
    </row>
    <row r="748" customFormat="false" ht="15" hidden="false" customHeight="false" outlineLevel="0" collapsed="false">
      <c r="J748" s="62" t="n">
        <f aca="false">IFERROR(H748-I748,"")</f>
        <v>0</v>
      </c>
      <c r="R748" s="63" t="n">
        <f aca="true">IFERROR(Q748-TODAY(),"")</f>
        <v>-46126</v>
      </c>
      <c r="T748" s="64" t="str">
        <f aca="true">IFERROR(IF(R748="","—",IF(R748&lt;TODAY(),"🔴 Expiré",IF(R748&lt;TODAY()+30,"🔴 Urgent",IF(R748&lt;TODAY()+90,"⚠ Bientôt","✅ OK")))),"—")</f>
        <v>🔴 Expiré</v>
      </c>
      <c r="Y748" s="65" t="n">
        <f aca="false">IFERROR(IF(X748="Mensuelle",V748*12,IF(X748="Annuelle",V748,IF(X748="Unique",V748,0))),"")</f>
        <v>0</v>
      </c>
    </row>
    <row r="749" customFormat="false" ht="15" hidden="false" customHeight="false" outlineLevel="0" collapsed="false">
      <c r="J749" s="62" t="n">
        <f aca="false">IFERROR(H749-I749,"")</f>
        <v>0</v>
      </c>
      <c r="R749" s="63" t="n">
        <f aca="true">IFERROR(Q749-TODAY(),"")</f>
        <v>-46126</v>
      </c>
      <c r="T749" s="64" t="str">
        <f aca="true">IFERROR(IF(R749="","—",IF(R749&lt;TODAY(),"🔴 Expiré",IF(R749&lt;TODAY()+30,"🔴 Urgent",IF(R749&lt;TODAY()+90,"⚠ Bientôt","✅ OK")))),"—")</f>
        <v>🔴 Expiré</v>
      </c>
      <c r="Y749" s="65" t="n">
        <f aca="false">IFERROR(IF(X749="Mensuelle",V749*12,IF(X749="Annuelle",V749,IF(X749="Unique",V749,0))),"")</f>
        <v>0</v>
      </c>
    </row>
    <row r="750" customFormat="false" ht="15" hidden="false" customHeight="false" outlineLevel="0" collapsed="false">
      <c r="J750" s="62" t="n">
        <f aca="false">IFERROR(H750-I750,"")</f>
        <v>0</v>
      </c>
      <c r="R750" s="63" t="n">
        <f aca="true">IFERROR(Q750-TODAY(),"")</f>
        <v>-46126</v>
      </c>
      <c r="T750" s="64" t="str">
        <f aca="true">IFERROR(IF(R750="","—",IF(R750&lt;TODAY(),"🔴 Expiré",IF(R750&lt;TODAY()+30,"🔴 Urgent",IF(R750&lt;TODAY()+90,"⚠ Bientôt","✅ OK")))),"—")</f>
        <v>🔴 Expiré</v>
      </c>
      <c r="Y750" s="65" t="n">
        <f aca="false">IFERROR(IF(X750="Mensuelle",V750*12,IF(X750="Annuelle",V750,IF(X750="Unique",V750,0))),"")</f>
        <v>0</v>
      </c>
    </row>
    <row r="751" customFormat="false" ht="15" hidden="false" customHeight="false" outlineLevel="0" collapsed="false">
      <c r="J751" s="62" t="n">
        <f aca="false">IFERROR(H751-I751,"")</f>
        <v>0</v>
      </c>
      <c r="R751" s="63" t="n">
        <f aca="true">IFERROR(Q751-TODAY(),"")</f>
        <v>-46126</v>
      </c>
      <c r="T751" s="64" t="str">
        <f aca="true">IFERROR(IF(R751="","—",IF(R751&lt;TODAY(),"🔴 Expiré",IF(R751&lt;TODAY()+30,"🔴 Urgent",IF(R751&lt;TODAY()+90,"⚠ Bientôt","✅ OK")))),"—")</f>
        <v>🔴 Expiré</v>
      </c>
      <c r="Y751" s="65" t="n">
        <f aca="false">IFERROR(IF(X751="Mensuelle",V751*12,IF(X751="Annuelle",V751,IF(X751="Unique",V751,0))),"")</f>
        <v>0</v>
      </c>
    </row>
    <row r="752" customFormat="false" ht="15" hidden="false" customHeight="false" outlineLevel="0" collapsed="false">
      <c r="J752" s="62" t="n">
        <f aca="false">IFERROR(H752-I752,"")</f>
        <v>0</v>
      </c>
      <c r="R752" s="63" t="n">
        <f aca="true">IFERROR(Q752-TODAY(),"")</f>
        <v>-46126</v>
      </c>
      <c r="T752" s="64" t="str">
        <f aca="true">IFERROR(IF(R752="","—",IF(R752&lt;TODAY(),"🔴 Expiré",IF(R752&lt;TODAY()+30,"🔴 Urgent",IF(R752&lt;TODAY()+90,"⚠ Bientôt","✅ OK")))),"—")</f>
        <v>🔴 Expiré</v>
      </c>
      <c r="Y752" s="65" t="n">
        <f aca="false">IFERROR(IF(X752="Mensuelle",V752*12,IF(X752="Annuelle",V752,IF(X752="Unique",V752,0))),"")</f>
        <v>0</v>
      </c>
    </row>
    <row r="753" customFormat="false" ht="15" hidden="false" customHeight="false" outlineLevel="0" collapsed="false">
      <c r="J753" s="62" t="n">
        <f aca="false">IFERROR(H753-I753,"")</f>
        <v>0</v>
      </c>
      <c r="R753" s="63" t="n">
        <f aca="true">IFERROR(Q753-TODAY(),"")</f>
        <v>-46126</v>
      </c>
      <c r="T753" s="64" t="str">
        <f aca="true">IFERROR(IF(R753="","—",IF(R753&lt;TODAY(),"🔴 Expiré",IF(R753&lt;TODAY()+30,"🔴 Urgent",IF(R753&lt;TODAY()+90,"⚠ Bientôt","✅ OK")))),"—")</f>
        <v>🔴 Expiré</v>
      </c>
      <c r="Y753" s="65" t="n">
        <f aca="false">IFERROR(IF(X753="Mensuelle",V753*12,IF(X753="Annuelle",V753,IF(X753="Unique",V753,0))),"")</f>
        <v>0</v>
      </c>
    </row>
    <row r="754" customFormat="false" ht="15" hidden="false" customHeight="false" outlineLevel="0" collapsed="false">
      <c r="J754" s="62" t="n">
        <f aca="false">IFERROR(H754-I754,"")</f>
        <v>0</v>
      </c>
      <c r="R754" s="63" t="n">
        <f aca="true">IFERROR(Q754-TODAY(),"")</f>
        <v>-46126</v>
      </c>
      <c r="T754" s="64" t="str">
        <f aca="true">IFERROR(IF(R754="","—",IF(R754&lt;TODAY(),"🔴 Expiré",IF(R754&lt;TODAY()+30,"🔴 Urgent",IF(R754&lt;TODAY()+90,"⚠ Bientôt","✅ OK")))),"—")</f>
        <v>🔴 Expiré</v>
      </c>
      <c r="Y754" s="65" t="n">
        <f aca="false">IFERROR(IF(X754="Mensuelle",V754*12,IF(X754="Annuelle",V754,IF(X754="Unique",V754,0))),"")</f>
        <v>0</v>
      </c>
    </row>
    <row r="755" customFormat="false" ht="15" hidden="false" customHeight="false" outlineLevel="0" collapsed="false">
      <c r="J755" s="62" t="n">
        <f aca="false">IFERROR(H755-I755,"")</f>
        <v>0</v>
      </c>
      <c r="R755" s="63" t="n">
        <f aca="true">IFERROR(Q755-TODAY(),"")</f>
        <v>-46126</v>
      </c>
      <c r="T755" s="64" t="str">
        <f aca="true">IFERROR(IF(R755="","—",IF(R755&lt;TODAY(),"🔴 Expiré",IF(R755&lt;TODAY()+30,"🔴 Urgent",IF(R755&lt;TODAY()+90,"⚠ Bientôt","✅ OK")))),"—")</f>
        <v>🔴 Expiré</v>
      </c>
      <c r="Y755" s="65" t="n">
        <f aca="false">IFERROR(IF(X755="Mensuelle",V755*12,IF(X755="Annuelle",V755,IF(X755="Unique",V755,0))),"")</f>
        <v>0</v>
      </c>
    </row>
    <row r="756" customFormat="false" ht="15" hidden="false" customHeight="false" outlineLevel="0" collapsed="false">
      <c r="J756" s="62" t="n">
        <f aca="false">IFERROR(H756-I756,"")</f>
        <v>0</v>
      </c>
      <c r="R756" s="63" t="n">
        <f aca="true">IFERROR(Q756-TODAY(),"")</f>
        <v>-46126</v>
      </c>
      <c r="T756" s="64" t="str">
        <f aca="true">IFERROR(IF(R756="","—",IF(R756&lt;TODAY(),"🔴 Expiré",IF(R756&lt;TODAY()+30,"🔴 Urgent",IF(R756&lt;TODAY()+90,"⚠ Bientôt","✅ OK")))),"—")</f>
        <v>🔴 Expiré</v>
      </c>
      <c r="Y756" s="65" t="n">
        <f aca="false">IFERROR(IF(X756="Mensuelle",V756*12,IF(X756="Annuelle",V756,IF(X756="Unique",V756,0))),"")</f>
        <v>0</v>
      </c>
    </row>
    <row r="757" customFormat="false" ht="15" hidden="false" customHeight="false" outlineLevel="0" collapsed="false">
      <c r="J757" s="62" t="n">
        <f aca="false">IFERROR(H757-I757,"")</f>
        <v>0</v>
      </c>
      <c r="R757" s="63" t="n">
        <f aca="true">IFERROR(Q757-TODAY(),"")</f>
        <v>-46126</v>
      </c>
      <c r="T757" s="64" t="str">
        <f aca="true">IFERROR(IF(R757="","—",IF(R757&lt;TODAY(),"🔴 Expiré",IF(R757&lt;TODAY()+30,"🔴 Urgent",IF(R757&lt;TODAY()+90,"⚠ Bientôt","✅ OK")))),"—")</f>
        <v>🔴 Expiré</v>
      </c>
      <c r="Y757" s="65" t="n">
        <f aca="false">IFERROR(IF(X757="Mensuelle",V757*12,IF(X757="Annuelle",V757,IF(X757="Unique",V757,0))),"")</f>
        <v>0</v>
      </c>
    </row>
    <row r="758" customFormat="false" ht="15" hidden="false" customHeight="false" outlineLevel="0" collapsed="false">
      <c r="J758" s="62" t="n">
        <f aca="false">IFERROR(H758-I758,"")</f>
        <v>0</v>
      </c>
      <c r="R758" s="63" t="n">
        <f aca="true">IFERROR(Q758-TODAY(),"")</f>
        <v>-46126</v>
      </c>
      <c r="T758" s="64" t="str">
        <f aca="true">IFERROR(IF(R758="","—",IF(R758&lt;TODAY(),"🔴 Expiré",IF(R758&lt;TODAY()+30,"🔴 Urgent",IF(R758&lt;TODAY()+90,"⚠ Bientôt","✅ OK")))),"—")</f>
        <v>🔴 Expiré</v>
      </c>
      <c r="Y758" s="65" t="n">
        <f aca="false">IFERROR(IF(X758="Mensuelle",V758*12,IF(X758="Annuelle",V758,IF(X758="Unique",V758,0))),"")</f>
        <v>0</v>
      </c>
    </row>
    <row r="759" customFormat="false" ht="15" hidden="false" customHeight="false" outlineLevel="0" collapsed="false">
      <c r="J759" s="62" t="n">
        <f aca="false">IFERROR(H759-I759,"")</f>
        <v>0</v>
      </c>
      <c r="R759" s="63" t="n">
        <f aca="true">IFERROR(Q759-TODAY(),"")</f>
        <v>-46126</v>
      </c>
      <c r="T759" s="64" t="str">
        <f aca="true">IFERROR(IF(R759="","—",IF(R759&lt;TODAY(),"🔴 Expiré",IF(R759&lt;TODAY()+30,"🔴 Urgent",IF(R759&lt;TODAY()+90,"⚠ Bientôt","✅ OK")))),"—")</f>
        <v>🔴 Expiré</v>
      </c>
      <c r="Y759" s="65" t="n">
        <f aca="false">IFERROR(IF(X759="Mensuelle",V759*12,IF(X759="Annuelle",V759,IF(X759="Unique",V759,0))),"")</f>
        <v>0</v>
      </c>
    </row>
    <row r="760" customFormat="false" ht="15" hidden="false" customHeight="false" outlineLevel="0" collapsed="false">
      <c r="J760" s="62" t="n">
        <f aca="false">IFERROR(H760-I760,"")</f>
        <v>0</v>
      </c>
      <c r="R760" s="63" t="n">
        <f aca="true">IFERROR(Q760-TODAY(),"")</f>
        <v>-46126</v>
      </c>
      <c r="T760" s="64" t="str">
        <f aca="true">IFERROR(IF(R760="","—",IF(R760&lt;TODAY(),"🔴 Expiré",IF(R760&lt;TODAY()+30,"🔴 Urgent",IF(R760&lt;TODAY()+90,"⚠ Bientôt","✅ OK")))),"—")</f>
        <v>🔴 Expiré</v>
      </c>
      <c r="Y760" s="65" t="n">
        <f aca="false">IFERROR(IF(X760="Mensuelle",V760*12,IF(X760="Annuelle",V760,IF(X760="Unique",V760,0))),"")</f>
        <v>0</v>
      </c>
    </row>
    <row r="761" customFormat="false" ht="15" hidden="false" customHeight="false" outlineLevel="0" collapsed="false">
      <c r="J761" s="62" t="n">
        <f aca="false">IFERROR(H761-I761,"")</f>
        <v>0</v>
      </c>
      <c r="R761" s="63" t="n">
        <f aca="true">IFERROR(Q761-TODAY(),"")</f>
        <v>-46126</v>
      </c>
      <c r="T761" s="64" t="str">
        <f aca="true">IFERROR(IF(R761="","—",IF(R761&lt;TODAY(),"🔴 Expiré",IF(R761&lt;TODAY()+30,"🔴 Urgent",IF(R761&lt;TODAY()+90,"⚠ Bientôt","✅ OK")))),"—")</f>
        <v>🔴 Expiré</v>
      </c>
      <c r="Y761" s="65" t="n">
        <f aca="false">IFERROR(IF(X761="Mensuelle",V761*12,IF(X761="Annuelle",V761,IF(X761="Unique",V761,0))),"")</f>
        <v>0</v>
      </c>
    </row>
    <row r="762" customFormat="false" ht="15" hidden="false" customHeight="false" outlineLevel="0" collapsed="false">
      <c r="J762" s="62" t="n">
        <f aca="false">IFERROR(H762-I762,"")</f>
        <v>0</v>
      </c>
      <c r="R762" s="63" t="n">
        <f aca="true">IFERROR(Q762-TODAY(),"")</f>
        <v>-46126</v>
      </c>
      <c r="T762" s="64" t="str">
        <f aca="true">IFERROR(IF(R762="","—",IF(R762&lt;TODAY(),"🔴 Expiré",IF(R762&lt;TODAY()+30,"🔴 Urgent",IF(R762&lt;TODAY()+90,"⚠ Bientôt","✅ OK")))),"—")</f>
        <v>🔴 Expiré</v>
      </c>
      <c r="Y762" s="65" t="n">
        <f aca="false">IFERROR(IF(X762="Mensuelle",V762*12,IF(X762="Annuelle",V762,IF(X762="Unique",V762,0))),"")</f>
        <v>0</v>
      </c>
    </row>
    <row r="763" customFormat="false" ht="15" hidden="false" customHeight="false" outlineLevel="0" collapsed="false">
      <c r="J763" s="62" t="n">
        <f aca="false">IFERROR(H763-I763,"")</f>
        <v>0</v>
      </c>
      <c r="R763" s="63" t="n">
        <f aca="true">IFERROR(Q763-TODAY(),"")</f>
        <v>-46126</v>
      </c>
      <c r="T763" s="64" t="str">
        <f aca="true">IFERROR(IF(R763="","—",IF(R763&lt;TODAY(),"🔴 Expiré",IF(R763&lt;TODAY()+30,"🔴 Urgent",IF(R763&lt;TODAY()+90,"⚠ Bientôt","✅ OK")))),"—")</f>
        <v>🔴 Expiré</v>
      </c>
      <c r="Y763" s="65" t="n">
        <f aca="false">IFERROR(IF(X763="Mensuelle",V763*12,IF(X763="Annuelle",V763,IF(X763="Unique",V763,0))),"")</f>
        <v>0</v>
      </c>
    </row>
    <row r="764" customFormat="false" ht="15" hidden="false" customHeight="false" outlineLevel="0" collapsed="false">
      <c r="J764" s="62" t="n">
        <f aca="false">IFERROR(H764-I764,"")</f>
        <v>0</v>
      </c>
      <c r="R764" s="63" t="n">
        <f aca="true">IFERROR(Q764-TODAY(),"")</f>
        <v>-46126</v>
      </c>
      <c r="T764" s="64" t="str">
        <f aca="true">IFERROR(IF(R764="","—",IF(R764&lt;TODAY(),"🔴 Expiré",IF(R764&lt;TODAY()+30,"🔴 Urgent",IF(R764&lt;TODAY()+90,"⚠ Bientôt","✅ OK")))),"—")</f>
        <v>🔴 Expiré</v>
      </c>
      <c r="Y764" s="65" t="n">
        <f aca="false">IFERROR(IF(X764="Mensuelle",V764*12,IF(X764="Annuelle",V764,IF(X764="Unique",V764,0))),"")</f>
        <v>0</v>
      </c>
    </row>
    <row r="765" customFormat="false" ht="15" hidden="false" customHeight="false" outlineLevel="0" collapsed="false">
      <c r="J765" s="62" t="n">
        <f aca="false">IFERROR(H765-I765,"")</f>
        <v>0</v>
      </c>
      <c r="R765" s="63" t="n">
        <f aca="true">IFERROR(Q765-TODAY(),"")</f>
        <v>-46126</v>
      </c>
      <c r="T765" s="64" t="str">
        <f aca="true">IFERROR(IF(R765="","—",IF(R765&lt;TODAY(),"🔴 Expiré",IF(R765&lt;TODAY()+30,"🔴 Urgent",IF(R765&lt;TODAY()+90,"⚠ Bientôt","✅ OK")))),"—")</f>
        <v>🔴 Expiré</v>
      </c>
      <c r="Y765" s="65" t="n">
        <f aca="false">IFERROR(IF(X765="Mensuelle",V765*12,IF(X765="Annuelle",V765,IF(X765="Unique",V765,0))),"")</f>
        <v>0</v>
      </c>
    </row>
    <row r="766" customFormat="false" ht="15" hidden="false" customHeight="false" outlineLevel="0" collapsed="false">
      <c r="J766" s="62" t="n">
        <f aca="false">IFERROR(H766-I766,"")</f>
        <v>0</v>
      </c>
      <c r="R766" s="63" t="n">
        <f aca="true">IFERROR(Q766-TODAY(),"")</f>
        <v>-46126</v>
      </c>
      <c r="T766" s="64" t="str">
        <f aca="true">IFERROR(IF(R766="","—",IF(R766&lt;TODAY(),"🔴 Expiré",IF(R766&lt;TODAY()+30,"🔴 Urgent",IF(R766&lt;TODAY()+90,"⚠ Bientôt","✅ OK")))),"—")</f>
        <v>🔴 Expiré</v>
      </c>
      <c r="Y766" s="65" t="n">
        <f aca="false">IFERROR(IF(X766="Mensuelle",V766*12,IF(X766="Annuelle",V766,IF(X766="Unique",V766,0))),"")</f>
        <v>0</v>
      </c>
    </row>
    <row r="767" customFormat="false" ht="15" hidden="false" customHeight="false" outlineLevel="0" collapsed="false">
      <c r="J767" s="62" t="n">
        <f aca="false">IFERROR(H767-I767,"")</f>
        <v>0</v>
      </c>
      <c r="R767" s="63" t="n">
        <f aca="true">IFERROR(Q767-TODAY(),"")</f>
        <v>-46126</v>
      </c>
      <c r="T767" s="64" t="str">
        <f aca="true">IFERROR(IF(R767="","—",IF(R767&lt;TODAY(),"🔴 Expiré",IF(R767&lt;TODAY()+30,"🔴 Urgent",IF(R767&lt;TODAY()+90,"⚠ Bientôt","✅ OK")))),"—")</f>
        <v>🔴 Expiré</v>
      </c>
      <c r="Y767" s="65" t="n">
        <f aca="false">IFERROR(IF(X767="Mensuelle",V767*12,IF(X767="Annuelle",V767,IF(X767="Unique",V767,0))),"")</f>
        <v>0</v>
      </c>
    </row>
    <row r="768" customFormat="false" ht="15" hidden="false" customHeight="false" outlineLevel="0" collapsed="false">
      <c r="J768" s="62" t="n">
        <f aca="false">IFERROR(H768-I768,"")</f>
        <v>0</v>
      </c>
      <c r="R768" s="63" t="n">
        <f aca="true">IFERROR(Q768-TODAY(),"")</f>
        <v>-46126</v>
      </c>
      <c r="T768" s="64" t="str">
        <f aca="true">IFERROR(IF(R768="","—",IF(R768&lt;TODAY(),"🔴 Expiré",IF(R768&lt;TODAY()+30,"🔴 Urgent",IF(R768&lt;TODAY()+90,"⚠ Bientôt","✅ OK")))),"—")</f>
        <v>🔴 Expiré</v>
      </c>
      <c r="Y768" s="65" t="n">
        <f aca="false">IFERROR(IF(X768="Mensuelle",V768*12,IF(X768="Annuelle",V768,IF(X768="Unique",V768,0))),"")</f>
        <v>0</v>
      </c>
    </row>
    <row r="769" customFormat="false" ht="15" hidden="false" customHeight="false" outlineLevel="0" collapsed="false">
      <c r="J769" s="62" t="n">
        <f aca="false">IFERROR(H769-I769,"")</f>
        <v>0</v>
      </c>
      <c r="R769" s="63" t="n">
        <f aca="true">IFERROR(Q769-TODAY(),"")</f>
        <v>-46126</v>
      </c>
      <c r="T769" s="64" t="str">
        <f aca="true">IFERROR(IF(R769="","—",IF(R769&lt;TODAY(),"🔴 Expiré",IF(R769&lt;TODAY()+30,"🔴 Urgent",IF(R769&lt;TODAY()+90,"⚠ Bientôt","✅ OK")))),"—")</f>
        <v>🔴 Expiré</v>
      </c>
      <c r="Y769" s="65" t="n">
        <f aca="false">IFERROR(IF(X769="Mensuelle",V769*12,IF(X769="Annuelle",V769,IF(X769="Unique",V769,0))),"")</f>
        <v>0</v>
      </c>
    </row>
    <row r="770" customFormat="false" ht="15" hidden="false" customHeight="false" outlineLevel="0" collapsed="false">
      <c r="J770" s="62" t="n">
        <f aca="false">IFERROR(H770-I770,"")</f>
        <v>0</v>
      </c>
      <c r="R770" s="63" t="n">
        <f aca="true">IFERROR(Q770-TODAY(),"")</f>
        <v>-46126</v>
      </c>
      <c r="T770" s="64" t="str">
        <f aca="true">IFERROR(IF(R770="","—",IF(R770&lt;TODAY(),"🔴 Expiré",IF(R770&lt;TODAY()+30,"🔴 Urgent",IF(R770&lt;TODAY()+90,"⚠ Bientôt","✅ OK")))),"—")</f>
        <v>🔴 Expiré</v>
      </c>
      <c r="Y770" s="65" t="n">
        <f aca="false">IFERROR(IF(X770="Mensuelle",V770*12,IF(X770="Annuelle",V770,IF(X770="Unique",V770,0))),"")</f>
        <v>0</v>
      </c>
    </row>
    <row r="771" customFormat="false" ht="15" hidden="false" customHeight="false" outlineLevel="0" collapsed="false">
      <c r="J771" s="62" t="n">
        <f aca="false">IFERROR(H771-I771,"")</f>
        <v>0</v>
      </c>
      <c r="R771" s="63" t="n">
        <f aca="true">IFERROR(Q771-TODAY(),"")</f>
        <v>-46126</v>
      </c>
      <c r="T771" s="64" t="str">
        <f aca="true">IFERROR(IF(R771="","—",IF(R771&lt;TODAY(),"🔴 Expiré",IF(R771&lt;TODAY()+30,"🔴 Urgent",IF(R771&lt;TODAY()+90,"⚠ Bientôt","✅ OK")))),"—")</f>
        <v>🔴 Expiré</v>
      </c>
      <c r="Y771" s="65" t="n">
        <f aca="false">IFERROR(IF(X771="Mensuelle",V771*12,IF(X771="Annuelle",V771,IF(X771="Unique",V771,0))),"")</f>
        <v>0</v>
      </c>
    </row>
    <row r="772" customFormat="false" ht="15" hidden="false" customHeight="false" outlineLevel="0" collapsed="false">
      <c r="J772" s="62" t="n">
        <f aca="false">IFERROR(H772-I772,"")</f>
        <v>0</v>
      </c>
      <c r="R772" s="63" t="n">
        <f aca="true">IFERROR(Q772-TODAY(),"")</f>
        <v>-46126</v>
      </c>
      <c r="T772" s="64" t="str">
        <f aca="true">IFERROR(IF(R772="","—",IF(R772&lt;TODAY(),"🔴 Expiré",IF(R772&lt;TODAY()+30,"🔴 Urgent",IF(R772&lt;TODAY()+90,"⚠ Bientôt","✅ OK")))),"—")</f>
        <v>🔴 Expiré</v>
      </c>
      <c r="Y772" s="65" t="n">
        <f aca="false">IFERROR(IF(X772="Mensuelle",V772*12,IF(X772="Annuelle",V772,IF(X772="Unique",V772,0))),"")</f>
        <v>0</v>
      </c>
    </row>
    <row r="773" customFormat="false" ht="15" hidden="false" customHeight="false" outlineLevel="0" collapsed="false">
      <c r="J773" s="62" t="n">
        <f aca="false">IFERROR(H773-I773,"")</f>
        <v>0</v>
      </c>
      <c r="R773" s="63" t="n">
        <f aca="true">IFERROR(Q773-TODAY(),"")</f>
        <v>-46126</v>
      </c>
      <c r="T773" s="64" t="str">
        <f aca="true">IFERROR(IF(R773="","—",IF(R773&lt;TODAY(),"🔴 Expiré",IF(R773&lt;TODAY()+30,"🔴 Urgent",IF(R773&lt;TODAY()+90,"⚠ Bientôt","✅ OK")))),"—")</f>
        <v>🔴 Expiré</v>
      </c>
      <c r="Y773" s="65" t="n">
        <f aca="false">IFERROR(IF(X773="Mensuelle",V773*12,IF(X773="Annuelle",V773,IF(X773="Unique",V773,0))),"")</f>
        <v>0</v>
      </c>
    </row>
    <row r="774" customFormat="false" ht="15" hidden="false" customHeight="false" outlineLevel="0" collapsed="false">
      <c r="J774" s="62" t="n">
        <f aca="false">IFERROR(H774-I774,"")</f>
        <v>0</v>
      </c>
      <c r="R774" s="63" t="n">
        <f aca="true">IFERROR(Q774-TODAY(),"")</f>
        <v>-46126</v>
      </c>
      <c r="T774" s="64" t="str">
        <f aca="true">IFERROR(IF(R774="","—",IF(R774&lt;TODAY(),"🔴 Expiré",IF(R774&lt;TODAY()+30,"🔴 Urgent",IF(R774&lt;TODAY()+90,"⚠ Bientôt","✅ OK")))),"—")</f>
        <v>🔴 Expiré</v>
      </c>
      <c r="Y774" s="65" t="n">
        <f aca="false">IFERROR(IF(X774="Mensuelle",V774*12,IF(X774="Annuelle",V774,IF(X774="Unique",V774,0))),"")</f>
        <v>0</v>
      </c>
    </row>
    <row r="775" customFormat="false" ht="15" hidden="false" customHeight="false" outlineLevel="0" collapsed="false">
      <c r="J775" s="62" t="n">
        <f aca="false">IFERROR(H775-I775,"")</f>
        <v>0</v>
      </c>
      <c r="R775" s="63" t="n">
        <f aca="true">IFERROR(Q775-TODAY(),"")</f>
        <v>-46126</v>
      </c>
      <c r="T775" s="64" t="str">
        <f aca="true">IFERROR(IF(R775="","—",IF(R775&lt;TODAY(),"🔴 Expiré",IF(R775&lt;TODAY()+30,"🔴 Urgent",IF(R775&lt;TODAY()+90,"⚠ Bientôt","✅ OK")))),"—")</f>
        <v>🔴 Expiré</v>
      </c>
      <c r="Y775" s="65" t="n">
        <f aca="false">IFERROR(IF(X775="Mensuelle",V775*12,IF(X775="Annuelle",V775,IF(X775="Unique",V775,0))),"")</f>
        <v>0</v>
      </c>
    </row>
    <row r="776" customFormat="false" ht="15" hidden="false" customHeight="false" outlineLevel="0" collapsed="false">
      <c r="J776" s="62" t="n">
        <f aca="false">IFERROR(H776-I776,"")</f>
        <v>0</v>
      </c>
      <c r="R776" s="63" t="n">
        <f aca="true">IFERROR(Q776-TODAY(),"")</f>
        <v>-46126</v>
      </c>
      <c r="T776" s="64" t="str">
        <f aca="true">IFERROR(IF(R776="","—",IF(R776&lt;TODAY(),"🔴 Expiré",IF(R776&lt;TODAY()+30,"🔴 Urgent",IF(R776&lt;TODAY()+90,"⚠ Bientôt","✅ OK")))),"—")</f>
        <v>🔴 Expiré</v>
      </c>
      <c r="Y776" s="65" t="n">
        <f aca="false">IFERROR(IF(X776="Mensuelle",V776*12,IF(X776="Annuelle",V776,IF(X776="Unique",V776,0))),"")</f>
        <v>0</v>
      </c>
    </row>
    <row r="777" customFormat="false" ht="15" hidden="false" customHeight="false" outlineLevel="0" collapsed="false">
      <c r="J777" s="62" t="n">
        <f aca="false">IFERROR(H777-I777,"")</f>
        <v>0</v>
      </c>
      <c r="R777" s="63" t="n">
        <f aca="true">IFERROR(Q777-TODAY(),"")</f>
        <v>-46126</v>
      </c>
      <c r="T777" s="64" t="str">
        <f aca="true">IFERROR(IF(R777="","—",IF(R777&lt;TODAY(),"🔴 Expiré",IF(R777&lt;TODAY()+30,"🔴 Urgent",IF(R777&lt;TODAY()+90,"⚠ Bientôt","✅ OK")))),"—")</f>
        <v>🔴 Expiré</v>
      </c>
      <c r="Y777" s="65" t="n">
        <f aca="false">IFERROR(IF(X777="Mensuelle",V777*12,IF(X777="Annuelle",V777,IF(X777="Unique",V777,0))),"")</f>
        <v>0</v>
      </c>
    </row>
    <row r="778" customFormat="false" ht="15" hidden="false" customHeight="false" outlineLevel="0" collapsed="false">
      <c r="J778" s="62" t="n">
        <f aca="false">IFERROR(H778-I778,"")</f>
        <v>0</v>
      </c>
      <c r="R778" s="63" t="n">
        <f aca="true">IFERROR(Q778-TODAY(),"")</f>
        <v>-46126</v>
      </c>
      <c r="T778" s="64" t="str">
        <f aca="true">IFERROR(IF(R778="","—",IF(R778&lt;TODAY(),"🔴 Expiré",IF(R778&lt;TODAY()+30,"🔴 Urgent",IF(R778&lt;TODAY()+90,"⚠ Bientôt","✅ OK")))),"—")</f>
        <v>🔴 Expiré</v>
      </c>
      <c r="Y778" s="65" t="n">
        <f aca="false">IFERROR(IF(X778="Mensuelle",V778*12,IF(X778="Annuelle",V778,IF(X778="Unique",V778,0))),"")</f>
        <v>0</v>
      </c>
    </row>
    <row r="779" customFormat="false" ht="15" hidden="false" customHeight="false" outlineLevel="0" collapsed="false">
      <c r="J779" s="62" t="n">
        <f aca="false">IFERROR(H779-I779,"")</f>
        <v>0</v>
      </c>
      <c r="R779" s="63" t="n">
        <f aca="true">IFERROR(Q779-TODAY(),"")</f>
        <v>-46126</v>
      </c>
      <c r="T779" s="64" t="str">
        <f aca="true">IFERROR(IF(R779="","—",IF(R779&lt;TODAY(),"🔴 Expiré",IF(R779&lt;TODAY()+30,"🔴 Urgent",IF(R779&lt;TODAY()+90,"⚠ Bientôt","✅ OK")))),"—")</f>
        <v>🔴 Expiré</v>
      </c>
      <c r="Y779" s="65" t="n">
        <f aca="false">IFERROR(IF(X779="Mensuelle",V779*12,IF(X779="Annuelle",V779,IF(X779="Unique",V779,0))),"")</f>
        <v>0</v>
      </c>
    </row>
    <row r="780" customFormat="false" ht="15" hidden="false" customHeight="false" outlineLevel="0" collapsed="false">
      <c r="J780" s="62" t="n">
        <f aca="false">IFERROR(H780-I780,"")</f>
        <v>0</v>
      </c>
      <c r="R780" s="63" t="n">
        <f aca="true">IFERROR(Q780-TODAY(),"")</f>
        <v>-46126</v>
      </c>
      <c r="T780" s="64" t="str">
        <f aca="true">IFERROR(IF(R780="","—",IF(R780&lt;TODAY(),"🔴 Expiré",IF(R780&lt;TODAY()+30,"🔴 Urgent",IF(R780&lt;TODAY()+90,"⚠ Bientôt","✅ OK")))),"—")</f>
        <v>🔴 Expiré</v>
      </c>
      <c r="Y780" s="65" t="n">
        <f aca="false">IFERROR(IF(X780="Mensuelle",V780*12,IF(X780="Annuelle",V780,IF(X780="Unique",V780,0))),"")</f>
        <v>0</v>
      </c>
    </row>
    <row r="781" customFormat="false" ht="15" hidden="false" customHeight="false" outlineLevel="0" collapsed="false">
      <c r="J781" s="62" t="n">
        <f aca="false">IFERROR(H781-I781,"")</f>
        <v>0</v>
      </c>
      <c r="R781" s="63" t="n">
        <f aca="true">IFERROR(Q781-TODAY(),"")</f>
        <v>-46126</v>
      </c>
      <c r="T781" s="64" t="str">
        <f aca="true">IFERROR(IF(R781="","—",IF(R781&lt;TODAY(),"🔴 Expiré",IF(R781&lt;TODAY()+30,"🔴 Urgent",IF(R781&lt;TODAY()+90,"⚠ Bientôt","✅ OK")))),"—")</f>
        <v>🔴 Expiré</v>
      </c>
      <c r="Y781" s="65" t="n">
        <f aca="false">IFERROR(IF(X781="Mensuelle",V781*12,IF(X781="Annuelle",V781,IF(X781="Unique",V781,0))),"")</f>
        <v>0</v>
      </c>
    </row>
    <row r="782" customFormat="false" ht="15" hidden="false" customHeight="false" outlineLevel="0" collapsed="false">
      <c r="J782" s="62" t="n">
        <f aca="false">IFERROR(H782-I782,"")</f>
        <v>0</v>
      </c>
      <c r="R782" s="63" t="n">
        <f aca="true">IFERROR(Q782-TODAY(),"")</f>
        <v>-46126</v>
      </c>
      <c r="T782" s="64" t="str">
        <f aca="true">IFERROR(IF(R782="","—",IF(R782&lt;TODAY(),"🔴 Expiré",IF(R782&lt;TODAY()+30,"🔴 Urgent",IF(R782&lt;TODAY()+90,"⚠ Bientôt","✅ OK")))),"—")</f>
        <v>🔴 Expiré</v>
      </c>
      <c r="Y782" s="65" t="n">
        <f aca="false">IFERROR(IF(X782="Mensuelle",V782*12,IF(X782="Annuelle",V782,IF(X782="Unique",V782,0))),"")</f>
        <v>0</v>
      </c>
    </row>
    <row r="783" customFormat="false" ht="15" hidden="false" customHeight="false" outlineLevel="0" collapsed="false">
      <c r="J783" s="62" t="n">
        <f aca="false">IFERROR(H783-I783,"")</f>
        <v>0</v>
      </c>
      <c r="R783" s="63" t="n">
        <f aca="true">IFERROR(Q783-TODAY(),"")</f>
        <v>-46126</v>
      </c>
      <c r="T783" s="64" t="str">
        <f aca="true">IFERROR(IF(R783="","—",IF(R783&lt;TODAY(),"🔴 Expiré",IF(R783&lt;TODAY()+30,"🔴 Urgent",IF(R783&lt;TODAY()+90,"⚠ Bientôt","✅ OK")))),"—")</f>
        <v>🔴 Expiré</v>
      </c>
      <c r="Y783" s="65" t="n">
        <f aca="false">IFERROR(IF(X783="Mensuelle",V783*12,IF(X783="Annuelle",V783,IF(X783="Unique",V783,0))),"")</f>
        <v>0</v>
      </c>
    </row>
    <row r="784" customFormat="false" ht="15" hidden="false" customHeight="false" outlineLevel="0" collapsed="false">
      <c r="J784" s="62" t="n">
        <f aca="false">IFERROR(H784-I784,"")</f>
        <v>0</v>
      </c>
      <c r="R784" s="63" t="n">
        <f aca="true">IFERROR(Q784-TODAY(),"")</f>
        <v>-46126</v>
      </c>
      <c r="T784" s="64" t="str">
        <f aca="true">IFERROR(IF(R784="","—",IF(R784&lt;TODAY(),"🔴 Expiré",IF(R784&lt;TODAY()+30,"🔴 Urgent",IF(R784&lt;TODAY()+90,"⚠ Bientôt","✅ OK")))),"—")</f>
        <v>🔴 Expiré</v>
      </c>
      <c r="Y784" s="65" t="n">
        <f aca="false">IFERROR(IF(X784="Mensuelle",V784*12,IF(X784="Annuelle",V784,IF(X784="Unique",V784,0))),"")</f>
        <v>0</v>
      </c>
    </row>
    <row r="785" customFormat="false" ht="15" hidden="false" customHeight="false" outlineLevel="0" collapsed="false">
      <c r="J785" s="62" t="n">
        <f aca="false">IFERROR(H785-I785,"")</f>
        <v>0</v>
      </c>
      <c r="R785" s="63" t="n">
        <f aca="true">IFERROR(Q785-TODAY(),"")</f>
        <v>-46126</v>
      </c>
      <c r="T785" s="64" t="str">
        <f aca="true">IFERROR(IF(R785="","—",IF(R785&lt;TODAY(),"🔴 Expiré",IF(R785&lt;TODAY()+30,"🔴 Urgent",IF(R785&lt;TODAY()+90,"⚠ Bientôt","✅ OK")))),"—")</f>
        <v>🔴 Expiré</v>
      </c>
      <c r="Y785" s="65" t="n">
        <f aca="false">IFERROR(IF(X785="Mensuelle",V785*12,IF(X785="Annuelle",V785,IF(X785="Unique",V785,0))),"")</f>
        <v>0</v>
      </c>
    </row>
    <row r="786" customFormat="false" ht="15" hidden="false" customHeight="false" outlineLevel="0" collapsed="false">
      <c r="J786" s="62" t="n">
        <f aca="false">IFERROR(H786-I786,"")</f>
        <v>0</v>
      </c>
      <c r="R786" s="63" t="n">
        <f aca="true">IFERROR(Q786-TODAY(),"")</f>
        <v>-46126</v>
      </c>
      <c r="T786" s="64" t="str">
        <f aca="true">IFERROR(IF(R786="","—",IF(R786&lt;TODAY(),"🔴 Expiré",IF(R786&lt;TODAY()+30,"🔴 Urgent",IF(R786&lt;TODAY()+90,"⚠ Bientôt","✅ OK")))),"—")</f>
        <v>🔴 Expiré</v>
      </c>
      <c r="Y786" s="65" t="n">
        <f aca="false">IFERROR(IF(X786="Mensuelle",V786*12,IF(X786="Annuelle",V786,IF(X786="Unique",V786,0))),"")</f>
        <v>0</v>
      </c>
    </row>
    <row r="787" customFormat="false" ht="15" hidden="false" customHeight="false" outlineLevel="0" collapsed="false">
      <c r="J787" s="62" t="n">
        <f aca="false">IFERROR(H787-I787,"")</f>
        <v>0</v>
      </c>
      <c r="R787" s="63" t="n">
        <f aca="true">IFERROR(Q787-TODAY(),"")</f>
        <v>-46126</v>
      </c>
      <c r="T787" s="64" t="str">
        <f aca="true">IFERROR(IF(R787="","—",IF(R787&lt;TODAY(),"🔴 Expiré",IF(R787&lt;TODAY()+30,"🔴 Urgent",IF(R787&lt;TODAY()+90,"⚠ Bientôt","✅ OK")))),"—")</f>
        <v>🔴 Expiré</v>
      </c>
      <c r="Y787" s="65" t="n">
        <f aca="false">IFERROR(IF(X787="Mensuelle",V787*12,IF(X787="Annuelle",V787,IF(X787="Unique",V787,0))),"")</f>
        <v>0</v>
      </c>
    </row>
    <row r="788" customFormat="false" ht="15" hidden="false" customHeight="false" outlineLevel="0" collapsed="false">
      <c r="J788" s="62" t="n">
        <f aca="false">IFERROR(H788-I788,"")</f>
        <v>0</v>
      </c>
      <c r="R788" s="63" t="n">
        <f aca="true">IFERROR(Q788-TODAY(),"")</f>
        <v>-46126</v>
      </c>
      <c r="T788" s="64" t="str">
        <f aca="true">IFERROR(IF(R788="","—",IF(R788&lt;TODAY(),"🔴 Expiré",IF(R788&lt;TODAY()+30,"🔴 Urgent",IF(R788&lt;TODAY()+90,"⚠ Bientôt","✅ OK")))),"—")</f>
        <v>🔴 Expiré</v>
      </c>
      <c r="Y788" s="65" t="n">
        <f aca="false">IFERROR(IF(X788="Mensuelle",V788*12,IF(X788="Annuelle",V788,IF(X788="Unique",V788,0))),"")</f>
        <v>0</v>
      </c>
    </row>
    <row r="789" customFormat="false" ht="15" hidden="false" customHeight="false" outlineLevel="0" collapsed="false">
      <c r="J789" s="62" t="n">
        <f aca="false">IFERROR(H789-I789,"")</f>
        <v>0</v>
      </c>
      <c r="R789" s="63" t="n">
        <f aca="true">IFERROR(Q789-TODAY(),"")</f>
        <v>-46126</v>
      </c>
      <c r="T789" s="64" t="str">
        <f aca="true">IFERROR(IF(R789="","—",IF(R789&lt;TODAY(),"🔴 Expiré",IF(R789&lt;TODAY()+30,"🔴 Urgent",IF(R789&lt;TODAY()+90,"⚠ Bientôt","✅ OK")))),"—")</f>
        <v>🔴 Expiré</v>
      </c>
      <c r="Y789" s="65" t="n">
        <f aca="false">IFERROR(IF(X789="Mensuelle",V789*12,IF(X789="Annuelle",V789,IF(X789="Unique",V789,0))),"")</f>
        <v>0</v>
      </c>
    </row>
    <row r="790" customFormat="false" ht="15" hidden="false" customHeight="false" outlineLevel="0" collapsed="false">
      <c r="J790" s="62" t="n">
        <f aca="false">IFERROR(H790-I790,"")</f>
        <v>0</v>
      </c>
      <c r="R790" s="63" t="n">
        <f aca="true">IFERROR(Q790-TODAY(),"")</f>
        <v>-46126</v>
      </c>
      <c r="T790" s="64" t="str">
        <f aca="true">IFERROR(IF(R790="","—",IF(R790&lt;TODAY(),"🔴 Expiré",IF(R790&lt;TODAY()+30,"🔴 Urgent",IF(R790&lt;TODAY()+90,"⚠ Bientôt","✅ OK")))),"—")</f>
        <v>🔴 Expiré</v>
      </c>
      <c r="Y790" s="65" t="n">
        <f aca="false">IFERROR(IF(X790="Mensuelle",V790*12,IF(X790="Annuelle",V790,IF(X790="Unique",V790,0))),"")</f>
        <v>0</v>
      </c>
    </row>
    <row r="791" customFormat="false" ht="15" hidden="false" customHeight="false" outlineLevel="0" collapsed="false">
      <c r="J791" s="62" t="n">
        <f aca="false">IFERROR(H791-I791,"")</f>
        <v>0</v>
      </c>
      <c r="R791" s="63" t="n">
        <f aca="true">IFERROR(Q791-TODAY(),"")</f>
        <v>-46126</v>
      </c>
      <c r="T791" s="64" t="str">
        <f aca="true">IFERROR(IF(R791="","—",IF(R791&lt;TODAY(),"🔴 Expiré",IF(R791&lt;TODAY()+30,"🔴 Urgent",IF(R791&lt;TODAY()+90,"⚠ Bientôt","✅ OK")))),"—")</f>
        <v>🔴 Expiré</v>
      </c>
      <c r="Y791" s="65" t="n">
        <f aca="false">IFERROR(IF(X791="Mensuelle",V791*12,IF(X791="Annuelle",V791,IF(X791="Unique",V791,0))),"")</f>
        <v>0</v>
      </c>
    </row>
    <row r="792" customFormat="false" ht="15" hidden="false" customHeight="false" outlineLevel="0" collapsed="false">
      <c r="J792" s="62" t="n">
        <f aca="false">IFERROR(H792-I792,"")</f>
        <v>0</v>
      </c>
      <c r="R792" s="63" t="n">
        <f aca="true">IFERROR(Q792-TODAY(),"")</f>
        <v>-46126</v>
      </c>
      <c r="T792" s="64" t="str">
        <f aca="true">IFERROR(IF(R792="","—",IF(R792&lt;TODAY(),"🔴 Expiré",IF(R792&lt;TODAY()+30,"🔴 Urgent",IF(R792&lt;TODAY()+90,"⚠ Bientôt","✅ OK")))),"—")</f>
        <v>🔴 Expiré</v>
      </c>
      <c r="Y792" s="65" t="n">
        <f aca="false">IFERROR(IF(X792="Mensuelle",V792*12,IF(X792="Annuelle",V792,IF(X792="Unique",V792,0))),"")</f>
        <v>0</v>
      </c>
    </row>
    <row r="793" customFormat="false" ht="15" hidden="false" customHeight="false" outlineLevel="0" collapsed="false">
      <c r="J793" s="62" t="n">
        <f aca="false">IFERROR(H793-I793,"")</f>
        <v>0</v>
      </c>
      <c r="R793" s="63" t="n">
        <f aca="true">IFERROR(Q793-TODAY(),"")</f>
        <v>-46126</v>
      </c>
      <c r="T793" s="64" t="str">
        <f aca="true">IFERROR(IF(R793="","—",IF(R793&lt;TODAY(),"🔴 Expiré",IF(R793&lt;TODAY()+30,"🔴 Urgent",IF(R793&lt;TODAY()+90,"⚠ Bientôt","✅ OK")))),"—")</f>
        <v>🔴 Expiré</v>
      </c>
      <c r="Y793" s="65" t="n">
        <f aca="false">IFERROR(IF(X793="Mensuelle",V793*12,IF(X793="Annuelle",V793,IF(X793="Unique",V793,0))),"")</f>
        <v>0</v>
      </c>
    </row>
    <row r="794" customFormat="false" ht="15" hidden="false" customHeight="false" outlineLevel="0" collapsed="false">
      <c r="J794" s="62" t="n">
        <f aca="false">IFERROR(H794-I794,"")</f>
        <v>0</v>
      </c>
      <c r="R794" s="63" t="n">
        <f aca="true">IFERROR(Q794-TODAY(),"")</f>
        <v>-46126</v>
      </c>
      <c r="T794" s="64" t="str">
        <f aca="true">IFERROR(IF(R794="","—",IF(R794&lt;TODAY(),"🔴 Expiré",IF(R794&lt;TODAY()+30,"🔴 Urgent",IF(R794&lt;TODAY()+90,"⚠ Bientôt","✅ OK")))),"—")</f>
        <v>🔴 Expiré</v>
      </c>
      <c r="Y794" s="65" t="n">
        <f aca="false">IFERROR(IF(X794="Mensuelle",V794*12,IF(X794="Annuelle",V794,IF(X794="Unique",V794,0))),"")</f>
        <v>0</v>
      </c>
    </row>
    <row r="795" customFormat="false" ht="15" hidden="false" customHeight="false" outlineLevel="0" collapsed="false">
      <c r="J795" s="62" t="n">
        <f aca="false">IFERROR(H795-I795,"")</f>
        <v>0</v>
      </c>
      <c r="R795" s="63" t="n">
        <f aca="true">IFERROR(Q795-TODAY(),"")</f>
        <v>-46126</v>
      </c>
      <c r="T795" s="64" t="str">
        <f aca="true">IFERROR(IF(R795="","—",IF(R795&lt;TODAY(),"🔴 Expiré",IF(R795&lt;TODAY()+30,"🔴 Urgent",IF(R795&lt;TODAY()+90,"⚠ Bientôt","✅ OK")))),"—")</f>
        <v>🔴 Expiré</v>
      </c>
      <c r="Y795" s="65" t="n">
        <f aca="false">IFERROR(IF(X795="Mensuelle",V795*12,IF(X795="Annuelle",V795,IF(X795="Unique",V795,0))),"")</f>
        <v>0</v>
      </c>
    </row>
    <row r="796" customFormat="false" ht="15" hidden="false" customHeight="false" outlineLevel="0" collapsed="false">
      <c r="J796" s="62" t="n">
        <f aca="false">IFERROR(H796-I796,"")</f>
        <v>0</v>
      </c>
      <c r="R796" s="63" t="n">
        <f aca="true">IFERROR(Q796-TODAY(),"")</f>
        <v>-46126</v>
      </c>
      <c r="T796" s="64" t="str">
        <f aca="true">IFERROR(IF(R796="","—",IF(R796&lt;TODAY(),"🔴 Expiré",IF(R796&lt;TODAY()+30,"🔴 Urgent",IF(R796&lt;TODAY()+90,"⚠ Bientôt","✅ OK")))),"—")</f>
        <v>🔴 Expiré</v>
      </c>
      <c r="Y796" s="65" t="n">
        <f aca="false">IFERROR(IF(X796="Mensuelle",V796*12,IF(X796="Annuelle",V796,IF(X796="Unique",V796,0))),"")</f>
        <v>0</v>
      </c>
    </row>
    <row r="797" customFormat="false" ht="15" hidden="false" customHeight="false" outlineLevel="0" collapsed="false">
      <c r="J797" s="62" t="n">
        <f aca="false">IFERROR(H797-I797,"")</f>
        <v>0</v>
      </c>
      <c r="R797" s="63" t="n">
        <f aca="true">IFERROR(Q797-TODAY(),"")</f>
        <v>-46126</v>
      </c>
      <c r="T797" s="64" t="str">
        <f aca="true">IFERROR(IF(R797="","—",IF(R797&lt;TODAY(),"🔴 Expiré",IF(R797&lt;TODAY()+30,"🔴 Urgent",IF(R797&lt;TODAY()+90,"⚠ Bientôt","✅ OK")))),"—")</f>
        <v>🔴 Expiré</v>
      </c>
      <c r="Y797" s="65" t="n">
        <f aca="false">IFERROR(IF(X797="Mensuelle",V797*12,IF(X797="Annuelle",V797,IF(X797="Unique",V797,0))),"")</f>
        <v>0</v>
      </c>
    </row>
    <row r="798" customFormat="false" ht="15" hidden="false" customHeight="false" outlineLevel="0" collapsed="false">
      <c r="J798" s="62" t="n">
        <f aca="false">IFERROR(H798-I798,"")</f>
        <v>0</v>
      </c>
      <c r="R798" s="63" t="n">
        <f aca="true">IFERROR(Q798-TODAY(),"")</f>
        <v>-46126</v>
      </c>
      <c r="T798" s="64" t="str">
        <f aca="true">IFERROR(IF(R798="","—",IF(R798&lt;TODAY(),"🔴 Expiré",IF(R798&lt;TODAY()+30,"🔴 Urgent",IF(R798&lt;TODAY()+90,"⚠ Bientôt","✅ OK")))),"—")</f>
        <v>🔴 Expiré</v>
      </c>
      <c r="Y798" s="65" t="n">
        <f aca="false">IFERROR(IF(X798="Mensuelle",V798*12,IF(X798="Annuelle",V798,IF(X798="Unique",V798,0))),"")</f>
        <v>0</v>
      </c>
    </row>
    <row r="799" customFormat="false" ht="15" hidden="false" customHeight="false" outlineLevel="0" collapsed="false">
      <c r="J799" s="62" t="n">
        <f aca="false">IFERROR(H799-I799,"")</f>
        <v>0</v>
      </c>
      <c r="R799" s="63" t="n">
        <f aca="true">IFERROR(Q799-TODAY(),"")</f>
        <v>-46126</v>
      </c>
      <c r="T799" s="64" t="str">
        <f aca="true">IFERROR(IF(R799="","—",IF(R799&lt;TODAY(),"🔴 Expiré",IF(R799&lt;TODAY()+30,"🔴 Urgent",IF(R799&lt;TODAY()+90,"⚠ Bientôt","✅ OK")))),"—")</f>
        <v>🔴 Expiré</v>
      </c>
      <c r="Y799" s="65" t="n">
        <f aca="false">IFERROR(IF(X799="Mensuelle",V799*12,IF(X799="Annuelle",V799,IF(X799="Unique",V799,0))),"")</f>
        <v>0</v>
      </c>
    </row>
    <row r="800" customFormat="false" ht="15" hidden="false" customHeight="false" outlineLevel="0" collapsed="false">
      <c r="J800" s="62" t="n">
        <f aca="false">IFERROR(H800-I800,"")</f>
        <v>0</v>
      </c>
      <c r="R800" s="63" t="n">
        <f aca="true">IFERROR(Q800-TODAY(),"")</f>
        <v>-46126</v>
      </c>
      <c r="T800" s="64" t="str">
        <f aca="true">IFERROR(IF(R800="","—",IF(R800&lt;TODAY(),"🔴 Expiré",IF(R800&lt;TODAY()+30,"🔴 Urgent",IF(R800&lt;TODAY()+90,"⚠ Bientôt","✅ OK")))),"—")</f>
        <v>🔴 Expiré</v>
      </c>
      <c r="Y800" s="65" t="n">
        <f aca="false">IFERROR(IF(X800="Mensuelle",V800*12,IF(X800="Annuelle",V800,IF(X800="Unique",V800,0))),"")</f>
        <v>0</v>
      </c>
    </row>
    <row r="801" customFormat="false" ht="15" hidden="false" customHeight="false" outlineLevel="0" collapsed="false">
      <c r="J801" s="62" t="n">
        <f aca="false">IFERROR(H801-I801,"")</f>
        <v>0</v>
      </c>
      <c r="R801" s="63" t="n">
        <f aca="true">IFERROR(Q801-TODAY(),"")</f>
        <v>-46126</v>
      </c>
      <c r="T801" s="64" t="str">
        <f aca="true">IFERROR(IF(R801="","—",IF(R801&lt;TODAY(),"🔴 Expiré",IF(R801&lt;TODAY()+30,"🔴 Urgent",IF(R801&lt;TODAY()+90,"⚠ Bientôt","✅ OK")))),"—")</f>
        <v>🔴 Expiré</v>
      </c>
      <c r="Y801" s="65" t="n">
        <f aca="false">IFERROR(IF(X801="Mensuelle",V801*12,IF(X801="Annuelle",V801,IF(X801="Unique",V801,0))),"")</f>
        <v>0</v>
      </c>
    </row>
    <row r="802" customFormat="false" ht="15" hidden="false" customHeight="false" outlineLevel="0" collapsed="false">
      <c r="J802" s="62" t="n">
        <f aca="false">IFERROR(H802-I802,"")</f>
        <v>0</v>
      </c>
      <c r="R802" s="63" t="n">
        <f aca="true">IFERROR(Q802-TODAY(),"")</f>
        <v>-46126</v>
      </c>
      <c r="T802" s="64" t="str">
        <f aca="true">IFERROR(IF(R802="","—",IF(R802&lt;TODAY(),"🔴 Expiré",IF(R802&lt;TODAY()+30,"🔴 Urgent",IF(R802&lt;TODAY()+90,"⚠ Bientôt","✅ OK")))),"—")</f>
        <v>🔴 Expiré</v>
      </c>
      <c r="Y802" s="65" t="n">
        <f aca="false">IFERROR(IF(X802="Mensuelle",V802*12,IF(X802="Annuelle",V802,IF(X802="Unique",V802,0))),"")</f>
        <v>0</v>
      </c>
    </row>
    <row r="803" customFormat="false" ht="15" hidden="false" customHeight="false" outlineLevel="0" collapsed="false">
      <c r="J803" s="62" t="n">
        <f aca="false">IFERROR(H803-I803,"")</f>
        <v>0</v>
      </c>
      <c r="R803" s="63" t="n">
        <f aca="true">IFERROR(Q803-TODAY(),"")</f>
        <v>-46126</v>
      </c>
      <c r="T803" s="64" t="str">
        <f aca="true">IFERROR(IF(R803="","—",IF(R803&lt;TODAY(),"🔴 Expiré",IF(R803&lt;TODAY()+30,"🔴 Urgent",IF(R803&lt;TODAY()+90,"⚠ Bientôt","✅ OK")))),"—")</f>
        <v>🔴 Expiré</v>
      </c>
      <c r="Y803" s="65" t="n">
        <f aca="false">IFERROR(IF(X803="Mensuelle",V803*12,IF(X803="Annuelle",V803,IF(X803="Unique",V803,0))),"")</f>
        <v>0</v>
      </c>
    </row>
    <row r="804" customFormat="false" ht="15" hidden="false" customHeight="false" outlineLevel="0" collapsed="false">
      <c r="J804" s="62" t="n">
        <f aca="false">IFERROR(H804-I804,"")</f>
        <v>0</v>
      </c>
      <c r="R804" s="63" t="n">
        <f aca="true">IFERROR(Q804-TODAY(),"")</f>
        <v>-46126</v>
      </c>
      <c r="T804" s="64" t="str">
        <f aca="true">IFERROR(IF(R804="","—",IF(R804&lt;TODAY(),"🔴 Expiré",IF(R804&lt;TODAY()+30,"🔴 Urgent",IF(R804&lt;TODAY()+90,"⚠ Bientôt","✅ OK")))),"—")</f>
        <v>🔴 Expiré</v>
      </c>
      <c r="Y804" s="65" t="n">
        <f aca="false">IFERROR(IF(X804="Mensuelle",V804*12,IF(X804="Annuelle",V804,IF(X804="Unique",V804,0))),"")</f>
        <v>0</v>
      </c>
    </row>
    <row r="805" customFormat="false" ht="15" hidden="false" customHeight="false" outlineLevel="0" collapsed="false">
      <c r="J805" s="62" t="n">
        <f aca="false">IFERROR(H805-I805,"")</f>
        <v>0</v>
      </c>
      <c r="R805" s="63" t="n">
        <f aca="true">IFERROR(Q805-TODAY(),"")</f>
        <v>-46126</v>
      </c>
      <c r="T805" s="64" t="str">
        <f aca="true">IFERROR(IF(R805="","—",IF(R805&lt;TODAY(),"🔴 Expiré",IF(R805&lt;TODAY()+30,"🔴 Urgent",IF(R805&lt;TODAY()+90,"⚠ Bientôt","✅ OK")))),"—")</f>
        <v>🔴 Expiré</v>
      </c>
      <c r="Y805" s="65" t="n">
        <f aca="false">IFERROR(IF(X805="Mensuelle",V805*12,IF(X805="Annuelle",V805,IF(X805="Unique",V805,0))),"")</f>
        <v>0</v>
      </c>
    </row>
    <row r="806" customFormat="false" ht="15" hidden="false" customHeight="false" outlineLevel="0" collapsed="false">
      <c r="J806" s="62" t="n">
        <f aca="false">IFERROR(H806-I806,"")</f>
        <v>0</v>
      </c>
      <c r="R806" s="63" t="n">
        <f aca="true">IFERROR(Q806-TODAY(),"")</f>
        <v>-46126</v>
      </c>
      <c r="T806" s="64" t="str">
        <f aca="true">IFERROR(IF(R806="","—",IF(R806&lt;TODAY(),"🔴 Expiré",IF(R806&lt;TODAY()+30,"🔴 Urgent",IF(R806&lt;TODAY()+90,"⚠ Bientôt","✅ OK")))),"—")</f>
        <v>🔴 Expiré</v>
      </c>
      <c r="Y806" s="65" t="n">
        <f aca="false">IFERROR(IF(X806="Mensuelle",V806*12,IF(X806="Annuelle",V806,IF(X806="Unique",V806,0))),"")</f>
        <v>0</v>
      </c>
    </row>
    <row r="807" customFormat="false" ht="15" hidden="false" customHeight="false" outlineLevel="0" collapsed="false">
      <c r="J807" s="62" t="n">
        <f aca="false">IFERROR(H807-I807,"")</f>
        <v>0</v>
      </c>
      <c r="R807" s="63" t="n">
        <f aca="true">IFERROR(Q807-TODAY(),"")</f>
        <v>-46126</v>
      </c>
      <c r="T807" s="64" t="str">
        <f aca="true">IFERROR(IF(R807="","—",IF(R807&lt;TODAY(),"🔴 Expiré",IF(R807&lt;TODAY()+30,"🔴 Urgent",IF(R807&lt;TODAY()+90,"⚠ Bientôt","✅ OK")))),"—")</f>
        <v>🔴 Expiré</v>
      </c>
      <c r="Y807" s="65" t="n">
        <f aca="false">IFERROR(IF(X807="Mensuelle",V807*12,IF(X807="Annuelle",V807,IF(X807="Unique",V807,0))),"")</f>
        <v>0</v>
      </c>
    </row>
    <row r="808" customFormat="false" ht="15" hidden="false" customHeight="false" outlineLevel="0" collapsed="false">
      <c r="J808" s="62" t="n">
        <f aca="false">IFERROR(H808-I808,"")</f>
        <v>0</v>
      </c>
      <c r="R808" s="63" t="n">
        <f aca="true">IFERROR(Q808-TODAY(),"")</f>
        <v>-46126</v>
      </c>
      <c r="T808" s="64" t="str">
        <f aca="true">IFERROR(IF(R808="","—",IF(R808&lt;TODAY(),"🔴 Expiré",IF(R808&lt;TODAY()+30,"🔴 Urgent",IF(R808&lt;TODAY()+90,"⚠ Bientôt","✅ OK")))),"—")</f>
        <v>🔴 Expiré</v>
      </c>
      <c r="Y808" s="65" t="n">
        <f aca="false">IFERROR(IF(X808="Mensuelle",V808*12,IF(X808="Annuelle",V808,IF(X808="Unique",V808,0))),"")</f>
        <v>0</v>
      </c>
    </row>
    <row r="809" customFormat="false" ht="15" hidden="false" customHeight="false" outlineLevel="0" collapsed="false">
      <c r="J809" s="62" t="n">
        <f aca="false">IFERROR(H809-I809,"")</f>
        <v>0</v>
      </c>
      <c r="R809" s="63" t="n">
        <f aca="true">IFERROR(Q809-TODAY(),"")</f>
        <v>-46126</v>
      </c>
      <c r="T809" s="64" t="str">
        <f aca="true">IFERROR(IF(R809="","—",IF(R809&lt;TODAY(),"🔴 Expiré",IF(R809&lt;TODAY()+30,"🔴 Urgent",IF(R809&lt;TODAY()+90,"⚠ Bientôt","✅ OK")))),"—")</f>
        <v>🔴 Expiré</v>
      </c>
      <c r="Y809" s="65" t="n">
        <f aca="false">IFERROR(IF(X809="Mensuelle",V809*12,IF(X809="Annuelle",V809,IF(X809="Unique",V809,0))),"")</f>
        <v>0</v>
      </c>
    </row>
    <row r="810" customFormat="false" ht="15" hidden="false" customHeight="false" outlineLevel="0" collapsed="false">
      <c r="J810" s="62" t="n">
        <f aca="false">IFERROR(H810-I810,"")</f>
        <v>0</v>
      </c>
      <c r="R810" s="63" t="n">
        <f aca="true">IFERROR(Q810-TODAY(),"")</f>
        <v>-46126</v>
      </c>
      <c r="T810" s="64" t="str">
        <f aca="true">IFERROR(IF(R810="","—",IF(R810&lt;TODAY(),"🔴 Expiré",IF(R810&lt;TODAY()+30,"🔴 Urgent",IF(R810&lt;TODAY()+90,"⚠ Bientôt","✅ OK")))),"—")</f>
        <v>🔴 Expiré</v>
      </c>
      <c r="Y810" s="65" t="n">
        <f aca="false">IFERROR(IF(X810="Mensuelle",V810*12,IF(X810="Annuelle",V810,IF(X810="Unique",V810,0))),"")</f>
        <v>0</v>
      </c>
    </row>
    <row r="811" customFormat="false" ht="15" hidden="false" customHeight="false" outlineLevel="0" collapsed="false">
      <c r="J811" s="62" t="n">
        <f aca="false">IFERROR(H811-I811,"")</f>
        <v>0</v>
      </c>
      <c r="R811" s="63" t="n">
        <f aca="true">IFERROR(Q811-TODAY(),"")</f>
        <v>-46126</v>
      </c>
      <c r="T811" s="64" t="str">
        <f aca="true">IFERROR(IF(R811="","—",IF(R811&lt;TODAY(),"🔴 Expiré",IF(R811&lt;TODAY()+30,"🔴 Urgent",IF(R811&lt;TODAY()+90,"⚠ Bientôt","✅ OK")))),"—")</f>
        <v>🔴 Expiré</v>
      </c>
      <c r="Y811" s="65" t="n">
        <f aca="false">IFERROR(IF(X811="Mensuelle",V811*12,IF(X811="Annuelle",V811,IF(X811="Unique",V811,0))),"")</f>
        <v>0</v>
      </c>
    </row>
    <row r="812" customFormat="false" ht="15" hidden="false" customHeight="false" outlineLevel="0" collapsed="false">
      <c r="J812" s="62" t="n">
        <f aca="false">IFERROR(H812-I812,"")</f>
        <v>0</v>
      </c>
      <c r="R812" s="63" t="n">
        <f aca="true">IFERROR(Q812-TODAY(),"")</f>
        <v>-46126</v>
      </c>
      <c r="T812" s="64" t="str">
        <f aca="true">IFERROR(IF(R812="","—",IF(R812&lt;TODAY(),"🔴 Expiré",IF(R812&lt;TODAY()+30,"🔴 Urgent",IF(R812&lt;TODAY()+90,"⚠ Bientôt","✅ OK")))),"—")</f>
        <v>🔴 Expiré</v>
      </c>
      <c r="Y812" s="65" t="n">
        <f aca="false">IFERROR(IF(X812="Mensuelle",V812*12,IF(X812="Annuelle",V812,IF(X812="Unique",V812,0))),"")</f>
        <v>0</v>
      </c>
    </row>
    <row r="813" customFormat="false" ht="15" hidden="false" customHeight="false" outlineLevel="0" collapsed="false">
      <c r="J813" s="62" t="n">
        <f aca="false">IFERROR(H813-I813,"")</f>
        <v>0</v>
      </c>
      <c r="R813" s="63" t="n">
        <f aca="true">IFERROR(Q813-TODAY(),"")</f>
        <v>-46126</v>
      </c>
      <c r="T813" s="64" t="str">
        <f aca="true">IFERROR(IF(R813="","—",IF(R813&lt;TODAY(),"🔴 Expiré",IF(R813&lt;TODAY()+30,"🔴 Urgent",IF(R813&lt;TODAY()+90,"⚠ Bientôt","✅ OK")))),"—")</f>
        <v>🔴 Expiré</v>
      </c>
      <c r="Y813" s="65" t="n">
        <f aca="false">IFERROR(IF(X813="Mensuelle",V813*12,IF(X813="Annuelle",V813,IF(X813="Unique",V813,0))),"")</f>
        <v>0</v>
      </c>
    </row>
    <row r="814" customFormat="false" ht="15" hidden="false" customHeight="false" outlineLevel="0" collapsed="false">
      <c r="J814" s="62" t="n">
        <f aca="false">IFERROR(H814-I814,"")</f>
        <v>0</v>
      </c>
      <c r="R814" s="63" t="n">
        <f aca="true">IFERROR(Q814-TODAY(),"")</f>
        <v>-46126</v>
      </c>
      <c r="T814" s="64" t="str">
        <f aca="true">IFERROR(IF(R814="","—",IF(R814&lt;TODAY(),"🔴 Expiré",IF(R814&lt;TODAY()+30,"🔴 Urgent",IF(R814&lt;TODAY()+90,"⚠ Bientôt","✅ OK")))),"—")</f>
        <v>🔴 Expiré</v>
      </c>
      <c r="Y814" s="65" t="n">
        <f aca="false">IFERROR(IF(X814="Mensuelle",V814*12,IF(X814="Annuelle",V814,IF(X814="Unique",V814,0))),"")</f>
        <v>0</v>
      </c>
    </row>
    <row r="815" customFormat="false" ht="15" hidden="false" customHeight="false" outlineLevel="0" collapsed="false">
      <c r="J815" s="62" t="n">
        <f aca="false">IFERROR(H815-I815,"")</f>
        <v>0</v>
      </c>
      <c r="R815" s="63" t="n">
        <f aca="true">IFERROR(Q815-TODAY(),"")</f>
        <v>-46126</v>
      </c>
      <c r="T815" s="64" t="str">
        <f aca="true">IFERROR(IF(R815="","—",IF(R815&lt;TODAY(),"🔴 Expiré",IF(R815&lt;TODAY()+30,"🔴 Urgent",IF(R815&lt;TODAY()+90,"⚠ Bientôt","✅ OK")))),"—")</f>
        <v>🔴 Expiré</v>
      </c>
      <c r="Y815" s="65" t="n">
        <f aca="false">IFERROR(IF(X815="Mensuelle",V815*12,IF(X815="Annuelle",V815,IF(X815="Unique",V815,0))),"")</f>
        <v>0</v>
      </c>
    </row>
    <row r="816" customFormat="false" ht="15" hidden="false" customHeight="false" outlineLevel="0" collapsed="false">
      <c r="J816" s="62" t="n">
        <f aca="false">IFERROR(H816-I816,"")</f>
        <v>0</v>
      </c>
      <c r="R816" s="63" t="n">
        <f aca="true">IFERROR(Q816-TODAY(),"")</f>
        <v>-46126</v>
      </c>
      <c r="T816" s="64" t="str">
        <f aca="true">IFERROR(IF(R816="","—",IF(R816&lt;TODAY(),"🔴 Expiré",IF(R816&lt;TODAY()+30,"🔴 Urgent",IF(R816&lt;TODAY()+90,"⚠ Bientôt","✅ OK")))),"—")</f>
        <v>🔴 Expiré</v>
      </c>
      <c r="Y816" s="65" t="n">
        <f aca="false">IFERROR(IF(X816="Mensuelle",V816*12,IF(X816="Annuelle",V816,IF(X816="Unique",V816,0))),"")</f>
        <v>0</v>
      </c>
    </row>
    <row r="817" customFormat="false" ht="15" hidden="false" customHeight="false" outlineLevel="0" collapsed="false">
      <c r="J817" s="62" t="n">
        <f aca="false">IFERROR(H817-I817,"")</f>
        <v>0</v>
      </c>
      <c r="R817" s="63" t="n">
        <f aca="true">IFERROR(Q817-TODAY(),"")</f>
        <v>-46126</v>
      </c>
      <c r="T817" s="64" t="str">
        <f aca="true">IFERROR(IF(R817="","—",IF(R817&lt;TODAY(),"🔴 Expiré",IF(R817&lt;TODAY()+30,"🔴 Urgent",IF(R817&lt;TODAY()+90,"⚠ Bientôt","✅ OK")))),"—")</f>
        <v>🔴 Expiré</v>
      </c>
      <c r="Y817" s="65" t="n">
        <f aca="false">IFERROR(IF(X817="Mensuelle",V817*12,IF(X817="Annuelle",V817,IF(X817="Unique",V817,0))),"")</f>
        <v>0</v>
      </c>
    </row>
    <row r="818" customFormat="false" ht="15" hidden="false" customHeight="false" outlineLevel="0" collapsed="false">
      <c r="J818" s="62" t="n">
        <f aca="false">IFERROR(H818-I818,"")</f>
        <v>0</v>
      </c>
      <c r="R818" s="63" t="n">
        <f aca="true">IFERROR(Q818-TODAY(),"")</f>
        <v>-46126</v>
      </c>
      <c r="T818" s="64" t="str">
        <f aca="true">IFERROR(IF(R818="","—",IF(R818&lt;TODAY(),"🔴 Expiré",IF(R818&lt;TODAY()+30,"🔴 Urgent",IF(R818&lt;TODAY()+90,"⚠ Bientôt","✅ OK")))),"—")</f>
        <v>🔴 Expiré</v>
      </c>
      <c r="Y818" s="65" t="n">
        <f aca="false">IFERROR(IF(X818="Mensuelle",V818*12,IF(X818="Annuelle",V818,IF(X818="Unique",V818,0))),"")</f>
        <v>0</v>
      </c>
    </row>
    <row r="819" customFormat="false" ht="15" hidden="false" customHeight="false" outlineLevel="0" collapsed="false">
      <c r="J819" s="62" t="n">
        <f aca="false">IFERROR(H819-I819,"")</f>
        <v>0</v>
      </c>
      <c r="R819" s="63" t="n">
        <f aca="true">IFERROR(Q819-TODAY(),"")</f>
        <v>-46126</v>
      </c>
      <c r="T819" s="64" t="str">
        <f aca="true">IFERROR(IF(R819="","—",IF(R819&lt;TODAY(),"🔴 Expiré",IF(R819&lt;TODAY()+30,"🔴 Urgent",IF(R819&lt;TODAY()+90,"⚠ Bientôt","✅ OK")))),"—")</f>
        <v>🔴 Expiré</v>
      </c>
      <c r="Y819" s="65" t="n">
        <f aca="false">IFERROR(IF(X819="Mensuelle",V819*12,IF(X819="Annuelle",V819,IF(X819="Unique",V819,0))),"")</f>
        <v>0</v>
      </c>
    </row>
    <row r="820" customFormat="false" ht="15" hidden="false" customHeight="false" outlineLevel="0" collapsed="false">
      <c r="J820" s="62" t="n">
        <f aca="false">IFERROR(H820-I820,"")</f>
        <v>0</v>
      </c>
      <c r="R820" s="63" t="n">
        <f aca="true">IFERROR(Q820-TODAY(),"")</f>
        <v>-46126</v>
      </c>
      <c r="T820" s="64" t="str">
        <f aca="true">IFERROR(IF(R820="","—",IF(R820&lt;TODAY(),"🔴 Expiré",IF(R820&lt;TODAY()+30,"🔴 Urgent",IF(R820&lt;TODAY()+90,"⚠ Bientôt","✅ OK")))),"—")</f>
        <v>🔴 Expiré</v>
      </c>
      <c r="Y820" s="65" t="n">
        <f aca="false">IFERROR(IF(X820="Mensuelle",V820*12,IF(X820="Annuelle",V820,IF(X820="Unique",V820,0))),"")</f>
        <v>0</v>
      </c>
    </row>
    <row r="821" customFormat="false" ht="15" hidden="false" customHeight="false" outlineLevel="0" collapsed="false">
      <c r="J821" s="62" t="n">
        <f aca="false">IFERROR(H821-I821,"")</f>
        <v>0</v>
      </c>
      <c r="R821" s="63" t="n">
        <f aca="true">IFERROR(Q821-TODAY(),"")</f>
        <v>-46126</v>
      </c>
      <c r="T821" s="64" t="str">
        <f aca="true">IFERROR(IF(R821="","—",IF(R821&lt;TODAY(),"🔴 Expiré",IF(R821&lt;TODAY()+30,"🔴 Urgent",IF(R821&lt;TODAY()+90,"⚠ Bientôt","✅ OK")))),"—")</f>
        <v>🔴 Expiré</v>
      </c>
      <c r="Y821" s="65" t="n">
        <f aca="false">IFERROR(IF(X821="Mensuelle",V821*12,IF(X821="Annuelle",V821,IF(X821="Unique",V821,0))),"")</f>
        <v>0</v>
      </c>
    </row>
    <row r="822" customFormat="false" ht="15" hidden="false" customHeight="false" outlineLevel="0" collapsed="false">
      <c r="J822" s="62" t="n">
        <f aca="false">IFERROR(H822-I822,"")</f>
        <v>0</v>
      </c>
      <c r="R822" s="63" t="n">
        <f aca="true">IFERROR(Q822-TODAY(),"")</f>
        <v>-46126</v>
      </c>
      <c r="T822" s="64" t="str">
        <f aca="true">IFERROR(IF(R822="","—",IF(R822&lt;TODAY(),"🔴 Expiré",IF(R822&lt;TODAY()+30,"🔴 Urgent",IF(R822&lt;TODAY()+90,"⚠ Bientôt","✅ OK")))),"—")</f>
        <v>🔴 Expiré</v>
      </c>
      <c r="Y822" s="65" t="n">
        <f aca="false">IFERROR(IF(X822="Mensuelle",V822*12,IF(X822="Annuelle",V822,IF(X822="Unique",V822,0))),"")</f>
        <v>0</v>
      </c>
    </row>
    <row r="823" customFormat="false" ht="15" hidden="false" customHeight="false" outlineLevel="0" collapsed="false">
      <c r="J823" s="62" t="n">
        <f aca="false">IFERROR(H823-I823,"")</f>
        <v>0</v>
      </c>
      <c r="R823" s="63" t="n">
        <f aca="true">IFERROR(Q823-TODAY(),"")</f>
        <v>-46126</v>
      </c>
      <c r="T823" s="64" t="str">
        <f aca="true">IFERROR(IF(R823="","—",IF(R823&lt;TODAY(),"🔴 Expiré",IF(R823&lt;TODAY()+30,"🔴 Urgent",IF(R823&lt;TODAY()+90,"⚠ Bientôt","✅ OK")))),"—")</f>
        <v>🔴 Expiré</v>
      </c>
      <c r="Y823" s="65" t="n">
        <f aca="false">IFERROR(IF(X823="Mensuelle",V823*12,IF(X823="Annuelle",V823,IF(X823="Unique",V823,0))),"")</f>
        <v>0</v>
      </c>
    </row>
    <row r="824" customFormat="false" ht="15" hidden="false" customHeight="false" outlineLevel="0" collapsed="false">
      <c r="J824" s="62" t="n">
        <f aca="false">IFERROR(H824-I824,"")</f>
        <v>0</v>
      </c>
      <c r="R824" s="63" t="n">
        <f aca="true">IFERROR(Q824-TODAY(),"")</f>
        <v>-46126</v>
      </c>
      <c r="T824" s="64" t="str">
        <f aca="true">IFERROR(IF(R824="","—",IF(R824&lt;TODAY(),"🔴 Expiré",IF(R824&lt;TODAY()+30,"🔴 Urgent",IF(R824&lt;TODAY()+90,"⚠ Bientôt","✅ OK")))),"—")</f>
        <v>🔴 Expiré</v>
      </c>
      <c r="Y824" s="65" t="n">
        <f aca="false">IFERROR(IF(X824="Mensuelle",V824*12,IF(X824="Annuelle",V824,IF(X824="Unique",V824,0))),"")</f>
        <v>0</v>
      </c>
    </row>
    <row r="825" customFormat="false" ht="15" hidden="false" customHeight="false" outlineLevel="0" collapsed="false">
      <c r="J825" s="62" t="n">
        <f aca="false">IFERROR(H825-I825,"")</f>
        <v>0</v>
      </c>
      <c r="R825" s="63" t="n">
        <f aca="true">IFERROR(Q825-TODAY(),"")</f>
        <v>-46126</v>
      </c>
      <c r="T825" s="64" t="str">
        <f aca="true">IFERROR(IF(R825="","—",IF(R825&lt;TODAY(),"🔴 Expiré",IF(R825&lt;TODAY()+30,"🔴 Urgent",IF(R825&lt;TODAY()+90,"⚠ Bientôt","✅ OK")))),"—")</f>
        <v>🔴 Expiré</v>
      </c>
      <c r="Y825" s="65" t="n">
        <f aca="false">IFERROR(IF(X825="Mensuelle",V825*12,IF(X825="Annuelle",V825,IF(X825="Unique",V825,0))),"")</f>
        <v>0</v>
      </c>
    </row>
    <row r="826" customFormat="false" ht="15" hidden="false" customHeight="false" outlineLevel="0" collapsed="false">
      <c r="J826" s="62" t="n">
        <f aca="false">IFERROR(H826-I826,"")</f>
        <v>0</v>
      </c>
      <c r="R826" s="63" t="n">
        <f aca="true">IFERROR(Q826-TODAY(),"")</f>
        <v>-46126</v>
      </c>
      <c r="T826" s="64" t="str">
        <f aca="true">IFERROR(IF(R826="","—",IF(R826&lt;TODAY(),"🔴 Expiré",IF(R826&lt;TODAY()+30,"🔴 Urgent",IF(R826&lt;TODAY()+90,"⚠ Bientôt","✅ OK")))),"—")</f>
        <v>🔴 Expiré</v>
      </c>
      <c r="Y826" s="65" t="n">
        <f aca="false">IFERROR(IF(X826="Mensuelle",V826*12,IF(X826="Annuelle",V826,IF(X826="Unique",V826,0))),"")</f>
        <v>0</v>
      </c>
    </row>
    <row r="827" customFormat="false" ht="15" hidden="false" customHeight="false" outlineLevel="0" collapsed="false">
      <c r="J827" s="62" t="n">
        <f aca="false">IFERROR(H827-I827,"")</f>
        <v>0</v>
      </c>
      <c r="R827" s="63" t="n">
        <f aca="true">IFERROR(Q827-TODAY(),"")</f>
        <v>-46126</v>
      </c>
      <c r="T827" s="64" t="str">
        <f aca="true">IFERROR(IF(R827="","—",IF(R827&lt;TODAY(),"🔴 Expiré",IF(R827&lt;TODAY()+30,"🔴 Urgent",IF(R827&lt;TODAY()+90,"⚠ Bientôt","✅ OK")))),"—")</f>
        <v>🔴 Expiré</v>
      </c>
      <c r="Y827" s="65" t="n">
        <f aca="false">IFERROR(IF(X827="Mensuelle",V827*12,IF(X827="Annuelle",V827,IF(X827="Unique",V827,0))),"")</f>
        <v>0</v>
      </c>
    </row>
    <row r="828" customFormat="false" ht="15" hidden="false" customHeight="false" outlineLevel="0" collapsed="false">
      <c r="J828" s="62" t="n">
        <f aca="false">IFERROR(H828-I828,"")</f>
        <v>0</v>
      </c>
      <c r="R828" s="63" t="n">
        <f aca="true">IFERROR(Q828-TODAY(),"")</f>
        <v>-46126</v>
      </c>
      <c r="T828" s="64" t="str">
        <f aca="true">IFERROR(IF(R828="","—",IF(R828&lt;TODAY(),"🔴 Expiré",IF(R828&lt;TODAY()+30,"🔴 Urgent",IF(R828&lt;TODAY()+90,"⚠ Bientôt","✅ OK")))),"—")</f>
        <v>🔴 Expiré</v>
      </c>
      <c r="Y828" s="65" t="n">
        <f aca="false">IFERROR(IF(X828="Mensuelle",V828*12,IF(X828="Annuelle",V828,IF(X828="Unique",V828,0))),"")</f>
        <v>0</v>
      </c>
    </row>
    <row r="829" customFormat="false" ht="15" hidden="false" customHeight="false" outlineLevel="0" collapsed="false">
      <c r="J829" s="62" t="n">
        <f aca="false">IFERROR(H829-I829,"")</f>
        <v>0</v>
      </c>
      <c r="R829" s="63" t="n">
        <f aca="true">IFERROR(Q829-TODAY(),"")</f>
        <v>-46126</v>
      </c>
      <c r="T829" s="64" t="str">
        <f aca="true">IFERROR(IF(R829="","—",IF(R829&lt;TODAY(),"🔴 Expiré",IF(R829&lt;TODAY()+30,"🔴 Urgent",IF(R829&lt;TODAY()+90,"⚠ Bientôt","✅ OK")))),"—")</f>
        <v>🔴 Expiré</v>
      </c>
      <c r="Y829" s="65" t="n">
        <f aca="false">IFERROR(IF(X829="Mensuelle",V829*12,IF(X829="Annuelle",V829,IF(X829="Unique",V829,0))),"")</f>
        <v>0</v>
      </c>
    </row>
    <row r="830" customFormat="false" ht="15" hidden="false" customHeight="false" outlineLevel="0" collapsed="false">
      <c r="J830" s="62" t="n">
        <f aca="false">IFERROR(H830-I830,"")</f>
        <v>0</v>
      </c>
      <c r="R830" s="63" t="n">
        <f aca="true">IFERROR(Q830-TODAY(),"")</f>
        <v>-46126</v>
      </c>
      <c r="T830" s="64" t="str">
        <f aca="true">IFERROR(IF(R830="","—",IF(R830&lt;TODAY(),"🔴 Expiré",IF(R830&lt;TODAY()+30,"🔴 Urgent",IF(R830&lt;TODAY()+90,"⚠ Bientôt","✅ OK")))),"—")</f>
        <v>🔴 Expiré</v>
      </c>
      <c r="Y830" s="65" t="n">
        <f aca="false">IFERROR(IF(X830="Mensuelle",V830*12,IF(X830="Annuelle",V830,IF(X830="Unique",V830,0))),"")</f>
        <v>0</v>
      </c>
    </row>
    <row r="831" customFormat="false" ht="15" hidden="false" customHeight="false" outlineLevel="0" collapsed="false">
      <c r="J831" s="62" t="n">
        <f aca="false">IFERROR(H831-I831,"")</f>
        <v>0</v>
      </c>
      <c r="R831" s="63" t="n">
        <f aca="true">IFERROR(Q831-TODAY(),"")</f>
        <v>-46126</v>
      </c>
      <c r="T831" s="64" t="str">
        <f aca="true">IFERROR(IF(R831="","—",IF(R831&lt;TODAY(),"🔴 Expiré",IF(R831&lt;TODAY()+30,"🔴 Urgent",IF(R831&lt;TODAY()+90,"⚠ Bientôt","✅ OK")))),"—")</f>
        <v>🔴 Expiré</v>
      </c>
      <c r="Y831" s="65" t="n">
        <f aca="false">IFERROR(IF(X831="Mensuelle",V831*12,IF(X831="Annuelle",V831,IF(X831="Unique",V831,0))),"")</f>
        <v>0</v>
      </c>
    </row>
    <row r="832" customFormat="false" ht="15" hidden="false" customHeight="false" outlineLevel="0" collapsed="false">
      <c r="J832" s="62" t="n">
        <f aca="false">IFERROR(H832-I832,"")</f>
        <v>0</v>
      </c>
      <c r="R832" s="63" t="n">
        <f aca="true">IFERROR(Q832-TODAY(),"")</f>
        <v>-46126</v>
      </c>
      <c r="T832" s="64" t="str">
        <f aca="true">IFERROR(IF(R832="","—",IF(R832&lt;TODAY(),"🔴 Expiré",IF(R832&lt;TODAY()+30,"🔴 Urgent",IF(R832&lt;TODAY()+90,"⚠ Bientôt","✅ OK")))),"—")</f>
        <v>🔴 Expiré</v>
      </c>
      <c r="Y832" s="65" t="n">
        <f aca="false">IFERROR(IF(X832="Mensuelle",V832*12,IF(X832="Annuelle",V832,IF(X832="Unique",V832,0))),"")</f>
        <v>0</v>
      </c>
    </row>
    <row r="833" customFormat="false" ht="15" hidden="false" customHeight="false" outlineLevel="0" collapsed="false">
      <c r="J833" s="62" t="n">
        <f aca="false">IFERROR(H833-I833,"")</f>
        <v>0</v>
      </c>
      <c r="R833" s="63" t="n">
        <f aca="true">IFERROR(Q833-TODAY(),"")</f>
        <v>-46126</v>
      </c>
      <c r="T833" s="64" t="str">
        <f aca="true">IFERROR(IF(R833="","—",IF(R833&lt;TODAY(),"🔴 Expiré",IF(R833&lt;TODAY()+30,"🔴 Urgent",IF(R833&lt;TODAY()+90,"⚠ Bientôt","✅ OK")))),"—")</f>
        <v>🔴 Expiré</v>
      </c>
      <c r="Y833" s="65" t="n">
        <f aca="false">IFERROR(IF(X833="Mensuelle",V833*12,IF(X833="Annuelle",V833,IF(X833="Unique",V833,0))),"")</f>
        <v>0</v>
      </c>
    </row>
    <row r="834" customFormat="false" ht="15" hidden="false" customHeight="false" outlineLevel="0" collapsed="false">
      <c r="J834" s="62" t="n">
        <f aca="false">IFERROR(H834-I834,"")</f>
        <v>0</v>
      </c>
      <c r="R834" s="63" t="n">
        <f aca="true">IFERROR(Q834-TODAY(),"")</f>
        <v>-46126</v>
      </c>
      <c r="T834" s="64" t="str">
        <f aca="true">IFERROR(IF(R834="","—",IF(R834&lt;TODAY(),"🔴 Expiré",IF(R834&lt;TODAY()+30,"🔴 Urgent",IF(R834&lt;TODAY()+90,"⚠ Bientôt","✅ OK")))),"—")</f>
        <v>🔴 Expiré</v>
      </c>
      <c r="Y834" s="65" t="n">
        <f aca="false">IFERROR(IF(X834="Mensuelle",V834*12,IF(X834="Annuelle",V834,IF(X834="Unique",V834,0))),"")</f>
        <v>0</v>
      </c>
    </row>
    <row r="835" customFormat="false" ht="15" hidden="false" customHeight="false" outlineLevel="0" collapsed="false">
      <c r="J835" s="62" t="n">
        <f aca="false">IFERROR(H835-I835,"")</f>
        <v>0</v>
      </c>
      <c r="R835" s="63" t="n">
        <f aca="true">IFERROR(Q835-TODAY(),"")</f>
        <v>-46126</v>
      </c>
      <c r="T835" s="64" t="str">
        <f aca="true">IFERROR(IF(R835="","—",IF(R835&lt;TODAY(),"🔴 Expiré",IF(R835&lt;TODAY()+30,"🔴 Urgent",IF(R835&lt;TODAY()+90,"⚠ Bientôt","✅ OK")))),"—")</f>
        <v>🔴 Expiré</v>
      </c>
      <c r="Y835" s="65" t="n">
        <f aca="false">IFERROR(IF(X835="Mensuelle",V835*12,IF(X835="Annuelle",V835,IF(X835="Unique",V835,0))),"")</f>
        <v>0</v>
      </c>
    </row>
    <row r="836" customFormat="false" ht="15" hidden="false" customHeight="false" outlineLevel="0" collapsed="false">
      <c r="J836" s="62" t="n">
        <f aca="false">IFERROR(H836-I836,"")</f>
        <v>0</v>
      </c>
      <c r="R836" s="63" t="n">
        <f aca="true">IFERROR(Q836-TODAY(),"")</f>
        <v>-46126</v>
      </c>
      <c r="T836" s="64" t="str">
        <f aca="true">IFERROR(IF(R836="","—",IF(R836&lt;TODAY(),"🔴 Expiré",IF(R836&lt;TODAY()+30,"🔴 Urgent",IF(R836&lt;TODAY()+90,"⚠ Bientôt","✅ OK")))),"—")</f>
        <v>🔴 Expiré</v>
      </c>
      <c r="Y836" s="65" t="n">
        <f aca="false">IFERROR(IF(X836="Mensuelle",V836*12,IF(X836="Annuelle",V836,IF(X836="Unique",V836,0))),"")</f>
        <v>0</v>
      </c>
    </row>
    <row r="837" customFormat="false" ht="15" hidden="false" customHeight="false" outlineLevel="0" collapsed="false">
      <c r="J837" s="62" t="n">
        <f aca="false">IFERROR(H837-I837,"")</f>
        <v>0</v>
      </c>
      <c r="R837" s="63" t="n">
        <f aca="true">IFERROR(Q837-TODAY(),"")</f>
        <v>-46126</v>
      </c>
      <c r="T837" s="64" t="str">
        <f aca="true">IFERROR(IF(R837="","—",IF(R837&lt;TODAY(),"🔴 Expiré",IF(R837&lt;TODAY()+30,"🔴 Urgent",IF(R837&lt;TODAY()+90,"⚠ Bientôt","✅ OK")))),"—")</f>
        <v>🔴 Expiré</v>
      </c>
      <c r="Y837" s="65" t="n">
        <f aca="false">IFERROR(IF(X837="Mensuelle",V837*12,IF(X837="Annuelle",V837,IF(X837="Unique",V837,0))),"")</f>
        <v>0</v>
      </c>
    </row>
    <row r="838" customFormat="false" ht="15" hidden="false" customHeight="false" outlineLevel="0" collapsed="false">
      <c r="J838" s="62" t="n">
        <f aca="false">IFERROR(H838-I838,"")</f>
        <v>0</v>
      </c>
      <c r="R838" s="63" t="n">
        <f aca="true">IFERROR(Q838-TODAY(),"")</f>
        <v>-46126</v>
      </c>
      <c r="T838" s="64" t="str">
        <f aca="true">IFERROR(IF(R838="","—",IF(R838&lt;TODAY(),"🔴 Expiré",IF(R838&lt;TODAY()+30,"🔴 Urgent",IF(R838&lt;TODAY()+90,"⚠ Bientôt","✅ OK")))),"—")</f>
        <v>🔴 Expiré</v>
      </c>
      <c r="Y838" s="65" t="n">
        <f aca="false">IFERROR(IF(X838="Mensuelle",V838*12,IF(X838="Annuelle",V838,IF(X838="Unique",V838,0))),"")</f>
        <v>0</v>
      </c>
    </row>
    <row r="839" customFormat="false" ht="15" hidden="false" customHeight="false" outlineLevel="0" collapsed="false">
      <c r="J839" s="62" t="n">
        <f aca="false">IFERROR(H839-I839,"")</f>
        <v>0</v>
      </c>
      <c r="R839" s="63" t="n">
        <f aca="true">IFERROR(Q839-TODAY(),"")</f>
        <v>-46126</v>
      </c>
      <c r="T839" s="64" t="str">
        <f aca="true">IFERROR(IF(R839="","—",IF(R839&lt;TODAY(),"🔴 Expiré",IF(R839&lt;TODAY()+30,"🔴 Urgent",IF(R839&lt;TODAY()+90,"⚠ Bientôt","✅ OK")))),"—")</f>
        <v>🔴 Expiré</v>
      </c>
      <c r="Y839" s="65" t="n">
        <f aca="false">IFERROR(IF(X839="Mensuelle",V839*12,IF(X839="Annuelle",V839,IF(X839="Unique",V839,0))),"")</f>
        <v>0</v>
      </c>
    </row>
    <row r="840" customFormat="false" ht="15" hidden="false" customHeight="false" outlineLevel="0" collapsed="false">
      <c r="J840" s="62" t="n">
        <f aca="false">IFERROR(H840-I840,"")</f>
        <v>0</v>
      </c>
      <c r="R840" s="63" t="n">
        <f aca="true">IFERROR(Q840-TODAY(),"")</f>
        <v>-46126</v>
      </c>
      <c r="T840" s="64" t="str">
        <f aca="true">IFERROR(IF(R840="","—",IF(R840&lt;TODAY(),"🔴 Expiré",IF(R840&lt;TODAY()+30,"🔴 Urgent",IF(R840&lt;TODAY()+90,"⚠ Bientôt","✅ OK")))),"—")</f>
        <v>🔴 Expiré</v>
      </c>
      <c r="Y840" s="65" t="n">
        <f aca="false">IFERROR(IF(X840="Mensuelle",V840*12,IF(X840="Annuelle",V840,IF(X840="Unique",V840,0))),"")</f>
        <v>0</v>
      </c>
    </row>
    <row r="841" customFormat="false" ht="15" hidden="false" customHeight="false" outlineLevel="0" collapsed="false">
      <c r="J841" s="62" t="n">
        <f aca="false">IFERROR(H841-I841,"")</f>
        <v>0</v>
      </c>
      <c r="R841" s="63" t="n">
        <f aca="true">IFERROR(Q841-TODAY(),"")</f>
        <v>-46126</v>
      </c>
      <c r="T841" s="64" t="str">
        <f aca="true">IFERROR(IF(R841="","—",IF(R841&lt;TODAY(),"🔴 Expiré",IF(R841&lt;TODAY()+30,"🔴 Urgent",IF(R841&lt;TODAY()+90,"⚠ Bientôt","✅ OK")))),"—")</f>
        <v>🔴 Expiré</v>
      </c>
      <c r="Y841" s="65" t="n">
        <f aca="false">IFERROR(IF(X841="Mensuelle",V841*12,IF(X841="Annuelle",V841,IF(X841="Unique",V841,0))),"")</f>
        <v>0</v>
      </c>
    </row>
    <row r="842" customFormat="false" ht="15" hidden="false" customHeight="false" outlineLevel="0" collapsed="false">
      <c r="J842" s="62" t="n">
        <f aca="false">IFERROR(H842-I842,"")</f>
        <v>0</v>
      </c>
      <c r="R842" s="63" t="n">
        <f aca="true">IFERROR(Q842-TODAY(),"")</f>
        <v>-46126</v>
      </c>
      <c r="T842" s="64" t="str">
        <f aca="true">IFERROR(IF(R842="","—",IF(R842&lt;TODAY(),"🔴 Expiré",IF(R842&lt;TODAY()+30,"🔴 Urgent",IF(R842&lt;TODAY()+90,"⚠ Bientôt","✅ OK")))),"—")</f>
        <v>🔴 Expiré</v>
      </c>
      <c r="Y842" s="65" t="n">
        <f aca="false">IFERROR(IF(X842="Mensuelle",V842*12,IF(X842="Annuelle",V842,IF(X842="Unique",V842,0))),"")</f>
        <v>0</v>
      </c>
    </row>
    <row r="843" customFormat="false" ht="15" hidden="false" customHeight="false" outlineLevel="0" collapsed="false">
      <c r="J843" s="62" t="n">
        <f aca="false">IFERROR(H843-I843,"")</f>
        <v>0</v>
      </c>
      <c r="R843" s="63" t="n">
        <f aca="true">IFERROR(Q843-TODAY(),"")</f>
        <v>-46126</v>
      </c>
      <c r="T843" s="64" t="str">
        <f aca="true">IFERROR(IF(R843="","—",IF(R843&lt;TODAY(),"🔴 Expiré",IF(R843&lt;TODAY()+30,"🔴 Urgent",IF(R843&lt;TODAY()+90,"⚠ Bientôt","✅ OK")))),"—")</f>
        <v>🔴 Expiré</v>
      </c>
      <c r="Y843" s="65" t="n">
        <f aca="false">IFERROR(IF(X843="Mensuelle",V843*12,IF(X843="Annuelle",V843,IF(X843="Unique",V843,0))),"")</f>
        <v>0</v>
      </c>
    </row>
    <row r="844" customFormat="false" ht="15" hidden="false" customHeight="false" outlineLevel="0" collapsed="false">
      <c r="J844" s="62" t="n">
        <f aca="false">IFERROR(H844-I844,"")</f>
        <v>0</v>
      </c>
      <c r="R844" s="63" t="n">
        <f aca="true">IFERROR(Q844-TODAY(),"")</f>
        <v>-46126</v>
      </c>
      <c r="T844" s="64" t="str">
        <f aca="true">IFERROR(IF(R844="","—",IF(R844&lt;TODAY(),"🔴 Expiré",IF(R844&lt;TODAY()+30,"🔴 Urgent",IF(R844&lt;TODAY()+90,"⚠ Bientôt","✅ OK")))),"—")</f>
        <v>🔴 Expiré</v>
      </c>
      <c r="Y844" s="65" t="n">
        <f aca="false">IFERROR(IF(X844="Mensuelle",V844*12,IF(X844="Annuelle",V844,IF(X844="Unique",V844,0))),"")</f>
        <v>0</v>
      </c>
    </row>
    <row r="845" customFormat="false" ht="15" hidden="false" customHeight="false" outlineLevel="0" collapsed="false">
      <c r="J845" s="62" t="n">
        <f aca="false">IFERROR(H845-I845,"")</f>
        <v>0</v>
      </c>
      <c r="R845" s="63" t="n">
        <f aca="true">IFERROR(Q845-TODAY(),"")</f>
        <v>-46126</v>
      </c>
      <c r="T845" s="64" t="str">
        <f aca="true">IFERROR(IF(R845="","—",IF(R845&lt;TODAY(),"🔴 Expiré",IF(R845&lt;TODAY()+30,"🔴 Urgent",IF(R845&lt;TODAY()+90,"⚠ Bientôt","✅ OK")))),"—")</f>
        <v>🔴 Expiré</v>
      </c>
      <c r="Y845" s="65" t="n">
        <f aca="false">IFERROR(IF(X845="Mensuelle",V845*12,IF(X845="Annuelle",V845,IF(X845="Unique",V845,0))),"")</f>
        <v>0</v>
      </c>
    </row>
    <row r="846" customFormat="false" ht="15" hidden="false" customHeight="false" outlineLevel="0" collapsed="false">
      <c r="J846" s="62" t="n">
        <f aca="false">IFERROR(H846-I846,"")</f>
        <v>0</v>
      </c>
      <c r="R846" s="63" t="n">
        <f aca="true">IFERROR(Q846-TODAY(),"")</f>
        <v>-46126</v>
      </c>
      <c r="T846" s="64" t="str">
        <f aca="true">IFERROR(IF(R846="","—",IF(R846&lt;TODAY(),"🔴 Expiré",IF(R846&lt;TODAY()+30,"🔴 Urgent",IF(R846&lt;TODAY()+90,"⚠ Bientôt","✅ OK")))),"—")</f>
        <v>🔴 Expiré</v>
      </c>
      <c r="Y846" s="65" t="n">
        <f aca="false">IFERROR(IF(X846="Mensuelle",V846*12,IF(X846="Annuelle",V846,IF(X846="Unique",V846,0))),"")</f>
        <v>0</v>
      </c>
    </row>
    <row r="847" customFormat="false" ht="15" hidden="false" customHeight="false" outlineLevel="0" collapsed="false">
      <c r="J847" s="62" t="n">
        <f aca="false">IFERROR(H847-I847,"")</f>
        <v>0</v>
      </c>
      <c r="R847" s="63" t="n">
        <f aca="true">IFERROR(Q847-TODAY(),"")</f>
        <v>-46126</v>
      </c>
      <c r="T847" s="64" t="str">
        <f aca="true">IFERROR(IF(R847="","—",IF(R847&lt;TODAY(),"🔴 Expiré",IF(R847&lt;TODAY()+30,"🔴 Urgent",IF(R847&lt;TODAY()+90,"⚠ Bientôt","✅ OK")))),"—")</f>
        <v>🔴 Expiré</v>
      </c>
      <c r="Y847" s="65" t="n">
        <f aca="false">IFERROR(IF(X847="Mensuelle",V847*12,IF(X847="Annuelle",V847,IF(X847="Unique",V847,0))),"")</f>
        <v>0</v>
      </c>
    </row>
    <row r="848" customFormat="false" ht="15" hidden="false" customHeight="false" outlineLevel="0" collapsed="false">
      <c r="J848" s="62" t="n">
        <f aca="false">IFERROR(H848-I848,"")</f>
        <v>0</v>
      </c>
      <c r="R848" s="63" t="n">
        <f aca="true">IFERROR(Q848-TODAY(),"")</f>
        <v>-46126</v>
      </c>
      <c r="T848" s="64" t="str">
        <f aca="true">IFERROR(IF(R848="","—",IF(R848&lt;TODAY(),"🔴 Expiré",IF(R848&lt;TODAY()+30,"🔴 Urgent",IF(R848&lt;TODAY()+90,"⚠ Bientôt","✅ OK")))),"—")</f>
        <v>🔴 Expiré</v>
      </c>
      <c r="Y848" s="65" t="n">
        <f aca="false">IFERROR(IF(X848="Mensuelle",V848*12,IF(X848="Annuelle",V848,IF(X848="Unique",V848,0))),"")</f>
        <v>0</v>
      </c>
    </row>
    <row r="849" customFormat="false" ht="15" hidden="false" customHeight="false" outlineLevel="0" collapsed="false">
      <c r="J849" s="62" t="n">
        <f aca="false">IFERROR(H849-I849,"")</f>
        <v>0</v>
      </c>
      <c r="R849" s="63" t="n">
        <f aca="true">IFERROR(Q849-TODAY(),"")</f>
        <v>-46126</v>
      </c>
      <c r="T849" s="64" t="str">
        <f aca="true">IFERROR(IF(R849="","—",IF(R849&lt;TODAY(),"🔴 Expiré",IF(R849&lt;TODAY()+30,"🔴 Urgent",IF(R849&lt;TODAY()+90,"⚠ Bientôt","✅ OK")))),"—")</f>
        <v>🔴 Expiré</v>
      </c>
      <c r="Y849" s="65" t="n">
        <f aca="false">IFERROR(IF(X849="Mensuelle",V849*12,IF(X849="Annuelle",V849,IF(X849="Unique",V849,0))),"")</f>
        <v>0</v>
      </c>
    </row>
    <row r="850" customFormat="false" ht="15" hidden="false" customHeight="false" outlineLevel="0" collapsed="false">
      <c r="J850" s="62" t="n">
        <f aca="false">IFERROR(H850-I850,"")</f>
        <v>0</v>
      </c>
      <c r="R850" s="63" t="n">
        <f aca="true">IFERROR(Q850-TODAY(),"")</f>
        <v>-46126</v>
      </c>
      <c r="T850" s="64" t="str">
        <f aca="true">IFERROR(IF(R850="","—",IF(R850&lt;TODAY(),"🔴 Expiré",IF(R850&lt;TODAY()+30,"🔴 Urgent",IF(R850&lt;TODAY()+90,"⚠ Bientôt","✅ OK")))),"—")</f>
        <v>🔴 Expiré</v>
      </c>
      <c r="Y850" s="65" t="n">
        <f aca="false">IFERROR(IF(X850="Mensuelle",V850*12,IF(X850="Annuelle",V850,IF(X850="Unique",V850,0))),"")</f>
        <v>0</v>
      </c>
    </row>
    <row r="851" customFormat="false" ht="15" hidden="false" customHeight="false" outlineLevel="0" collapsed="false">
      <c r="J851" s="62" t="n">
        <f aca="false">IFERROR(H851-I851,"")</f>
        <v>0</v>
      </c>
      <c r="R851" s="63" t="n">
        <f aca="true">IFERROR(Q851-TODAY(),"")</f>
        <v>-46126</v>
      </c>
      <c r="T851" s="64" t="str">
        <f aca="true">IFERROR(IF(R851="","—",IF(R851&lt;TODAY(),"🔴 Expiré",IF(R851&lt;TODAY()+30,"🔴 Urgent",IF(R851&lt;TODAY()+90,"⚠ Bientôt","✅ OK")))),"—")</f>
        <v>🔴 Expiré</v>
      </c>
      <c r="Y851" s="65" t="n">
        <f aca="false">IFERROR(IF(X851="Mensuelle",V851*12,IF(X851="Annuelle",V851,IF(X851="Unique",V851,0))),"")</f>
        <v>0</v>
      </c>
    </row>
    <row r="852" customFormat="false" ht="15" hidden="false" customHeight="false" outlineLevel="0" collapsed="false">
      <c r="J852" s="62" t="n">
        <f aca="false">IFERROR(H852-I852,"")</f>
        <v>0</v>
      </c>
      <c r="R852" s="63" t="n">
        <f aca="true">IFERROR(Q852-TODAY(),"")</f>
        <v>-46126</v>
      </c>
      <c r="T852" s="64" t="str">
        <f aca="true">IFERROR(IF(R852="","—",IF(R852&lt;TODAY(),"🔴 Expiré",IF(R852&lt;TODAY()+30,"🔴 Urgent",IF(R852&lt;TODAY()+90,"⚠ Bientôt","✅ OK")))),"—")</f>
        <v>🔴 Expiré</v>
      </c>
      <c r="Y852" s="65" t="n">
        <f aca="false">IFERROR(IF(X852="Mensuelle",V852*12,IF(X852="Annuelle",V852,IF(X852="Unique",V852,0))),"")</f>
        <v>0</v>
      </c>
    </row>
    <row r="853" customFormat="false" ht="15" hidden="false" customHeight="false" outlineLevel="0" collapsed="false">
      <c r="J853" s="62" t="n">
        <f aca="false">IFERROR(H853-I853,"")</f>
        <v>0</v>
      </c>
      <c r="R853" s="63" t="n">
        <f aca="true">IFERROR(Q853-TODAY(),"")</f>
        <v>-46126</v>
      </c>
      <c r="T853" s="64" t="str">
        <f aca="true">IFERROR(IF(R853="","—",IF(R853&lt;TODAY(),"🔴 Expiré",IF(R853&lt;TODAY()+30,"🔴 Urgent",IF(R853&lt;TODAY()+90,"⚠ Bientôt","✅ OK")))),"—")</f>
        <v>🔴 Expiré</v>
      </c>
      <c r="Y853" s="65" t="n">
        <f aca="false">IFERROR(IF(X853="Mensuelle",V853*12,IF(X853="Annuelle",V853,IF(X853="Unique",V853,0))),"")</f>
        <v>0</v>
      </c>
    </row>
    <row r="854" customFormat="false" ht="15" hidden="false" customHeight="false" outlineLevel="0" collapsed="false">
      <c r="J854" s="62" t="n">
        <f aca="false">IFERROR(H854-I854,"")</f>
        <v>0</v>
      </c>
      <c r="R854" s="63" t="n">
        <f aca="true">IFERROR(Q854-TODAY(),"")</f>
        <v>-46126</v>
      </c>
      <c r="T854" s="64" t="str">
        <f aca="true">IFERROR(IF(R854="","—",IF(R854&lt;TODAY(),"🔴 Expiré",IF(R854&lt;TODAY()+30,"🔴 Urgent",IF(R854&lt;TODAY()+90,"⚠ Bientôt","✅ OK")))),"—")</f>
        <v>🔴 Expiré</v>
      </c>
      <c r="Y854" s="65" t="n">
        <f aca="false">IFERROR(IF(X854="Mensuelle",V854*12,IF(X854="Annuelle",V854,IF(X854="Unique",V854,0))),"")</f>
        <v>0</v>
      </c>
    </row>
    <row r="855" customFormat="false" ht="15" hidden="false" customHeight="false" outlineLevel="0" collapsed="false">
      <c r="J855" s="62" t="n">
        <f aca="false">IFERROR(H855-I855,"")</f>
        <v>0</v>
      </c>
      <c r="R855" s="63" t="n">
        <f aca="true">IFERROR(Q855-TODAY(),"")</f>
        <v>-46126</v>
      </c>
      <c r="T855" s="64" t="str">
        <f aca="true">IFERROR(IF(R855="","—",IF(R855&lt;TODAY(),"🔴 Expiré",IF(R855&lt;TODAY()+30,"🔴 Urgent",IF(R855&lt;TODAY()+90,"⚠ Bientôt","✅ OK")))),"—")</f>
        <v>🔴 Expiré</v>
      </c>
      <c r="Y855" s="65" t="n">
        <f aca="false">IFERROR(IF(X855="Mensuelle",V855*12,IF(X855="Annuelle",V855,IF(X855="Unique",V855,0))),"")</f>
        <v>0</v>
      </c>
    </row>
    <row r="856" customFormat="false" ht="15" hidden="false" customHeight="false" outlineLevel="0" collapsed="false">
      <c r="J856" s="62" t="n">
        <f aca="false">IFERROR(H856-I856,"")</f>
        <v>0</v>
      </c>
      <c r="R856" s="63" t="n">
        <f aca="true">IFERROR(Q856-TODAY(),"")</f>
        <v>-46126</v>
      </c>
      <c r="T856" s="64" t="str">
        <f aca="true">IFERROR(IF(R856="","—",IF(R856&lt;TODAY(),"🔴 Expiré",IF(R856&lt;TODAY()+30,"🔴 Urgent",IF(R856&lt;TODAY()+90,"⚠ Bientôt","✅ OK")))),"—")</f>
        <v>🔴 Expiré</v>
      </c>
      <c r="Y856" s="65" t="n">
        <f aca="false">IFERROR(IF(X856="Mensuelle",V856*12,IF(X856="Annuelle",V856,IF(X856="Unique",V856,0))),"")</f>
        <v>0</v>
      </c>
    </row>
    <row r="857" customFormat="false" ht="15" hidden="false" customHeight="false" outlineLevel="0" collapsed="false">
      <c r="J857" s="62" t="n">
        <f aca="false">IFERROR(H857-I857,"")</f>
        <v>0</v>
      </c>
      <c r="R857" s="63" t="n">
        <f aca="true">IFERROR(Q857-TODAY(),"")</f>
        <v>-46126</v>
      </c>
      <c r="T857" s="64" t="str">
        <f aca="true">IFERROR(IF(R857="","—",IF(R857&lt;TODAY(),"🔴 Expiré",IF(R857&lt;TODAY()+30,"🔴 Urgent",IF(R857&lt;TODAY()+90,"⚠ Bientôt","✅ OK")))),"—")</f>
        <v>🔴 Expiré</v>
      </c>
      <c r="Y857" s="65" t="n">
        <f aca="false">IFERROR(IF(X857="Mensuelle",V857*12,IF(X857="Annuelle",V857,IF(X857="Unique",V857,0))),"")</f>
        <v>0</v>
      </c>
    </row>
    <row r="858" customFormat="false" ht="15" hidden="false" customHeight="false" outlineLevel="0" collapsed="false">
      <c r="J858" s="62" t="n">
        <f aca="false">IFERROR(H858-I858,"")</f>
        <v>0</v>
      </c>
      <c r="R858" s="63" t="n">
        <f aca="true">IFERROR(Q858-TODAY(),"")</f>
        <v>-46126</v>
      </c>
      <c r="T858" s="64" t="str">
        <f aca="true">IFERROR(IF(R858="","—",IF(R858&lt;TODAY(),"🔴 Expiré",IF(R858&lt;TODAY()+30,"🔴 Urgent",IF(R858&lt;TODAY()+90,"⚠ Bientôt","✅ OK")))),"—")</f>
        <v>🔴 Expiré</v>
      </c>
      <c r="Y858" s="65" t="n">
        <f aca="false">IFERROR(IF(X858="Mensuelle",V858*12,IF(X858="Annuelle",V858,IF(X858="Unique",V858,0))),"")</f>
        <v>0</v>
      </c>
    </row>
    <row r="859" customFormat="false" ht="15" hidden="false" customHeight="false" outlineLevel="0" collapsed="false">
      <c r="J859" s="62" t="n">
        <f aca="false">IFERROR(H859-I859,"")</f>
        <v>0</v>
      </c>
      <c r="R859" s="63" t="n">
        <f aca="true">IFERROR(Q859-TODAY(),"")</f>
        <v>-46126</v>
      </c>
      <c r="T859" s="64" t="str">
        <f aca="true">IFERROR(IF(R859="","—",IF(R859&lt;TODAY(),"🔴 Expiré",IF(R859&lt;TODAY()+30,"🔴 Urgent",IF(R859&lt;TODAY()+90,"⚠ Bientôt","✅ OK")))),"—")</f>
        <v>🔴 Expiré</v>
      </c>
      <c r="Y859" s="65" t="n">
        <f aca="false">IFERROR(IF(X859="Mensuelle",V859*12,IF(X859="Annuelle",V859,IF(X859="Unique",V859,0))),"")</f>
        <v>0</v>
      </c>
    </row>
    <row r="860" customFormat="false" ht="15" hidden="false" customHeight="false" outlineLevel="0" collapsed="false">
      <c r="J860" s="62" t="n">
        <f aca="false">IFERROR(H860-I860,"")</f>
        <v>0</v>
      </c>
      <c r="R860" s="63" t="n">
        <f aca="true">IFERROR(Q860-TODAY(),"")</f>
        <v>-46126</v>
      </c>
      <c r="T860" s="64" t="str">
        <f aca="true">IFERROR(IF(R860="","—",IF(R860&lt;TODAY(),"🔴 Expiré",IF(R860&lt;TODAY()+30,"🔴 Urgent",IF(R860&lt;TODAY()+90,"⚠ Bientôt","✅ OK")))),"—")</f>
        <v>🔴 Expiré</v>
      </c>
      <c r="Y860" s="65" t="n">
        <f aca="false">IFERROR(IF(X860="Mensuelle",V860*12,IF(X860="Annuelle",V860,IF(X860="Unique",V860,0))),"")</f>
        <v>0</v>
      </c>
    </row>
    <row r="861" customFormat="false" ht="15" hidden="false" customHeight="false" outlineLevel="0" collapsed="false">
      <c r="J861" s="62" t="n">
        <f aca="false">IFERROR(H861-I861,"")</f>
        <v>0</v>
      </c>
      <c r="R861" s="63" t="n">
        <f aca="true">IFERROR(Q861-TODAY(),"")</f>
        <v>-46126</v>
      </c>
      <c r="T861" s="64" t="str">
        <f aca="true">IFERROR(IF(R861="","—",IF(R861&lt;TODAY(),"🔴 Expiré",IF(R861&lt;TODAY()+30,"🔴 Urgent",IF(R861&lt;TODAY()+90,"⚠ Bientôt","✅ OK")))),"—")</f>
        <v>🔴 Expiré</v>
      </c>
      <c r="Y861" s="65" t="n">
        <f aca="false">IFERROR(IF(X861="Mensuelle",V861*12,IF(X861="Annuelle",V861,IF(X861="Unique",V861,0))),"")</f>
        <v>0</v>
      </c>
    </row>
    <row r="862" customFormat="false" ht="15" hidden="false" customHeight="false" outlineLevel="0" collapsed="false">
      <c r="J862" s="62" t="n">
        <f aca="false">IFERROR(H862-I862,"")</f>
        <v>0</v>
      </c>
      <c r="R862" s="63" t="n">
        <f aca="true">IFERROR(Q862-TODAY(),"")</f>
        <v>-46126</v>
      </c>
      <c r="T862" s="64" t="str">
        <f aca="true">IFERROR(IF(R862="","—",IF(R862&lt;TODAY(),"🔴 Expiré",IF(R862&lt;TODAY()+30,"🔴 Urgent",IF(R862&lt;TODAY()+90,"⚠ Bientôt","✅ OK")))),"—")</f>
        <v>🔴 Expiré</v>
      </c>
      <c r="Y862" s="65" t="n">
        <f aca="false">IFERROR(IF(X862="Mensuelle",V862*12,IF(X862="Annuelle",V862,IF(X862="Unique",V862,0))),"")</f>
        <v>0</v>
      </c>
    </row>
    <row r="863" customFormat="false" ht="15" hidden="false" customHeight="false" outlineLevel="0" collapsed="false">
      <c r="J863" s="62" t="n">
        <f aca="false">IFERROR(H863-I863,"")</f>
        <v>0</v>
      </c>
      <c r="R863" s="63" t="n">
        <f aca="true">IFERROR(Q863-TODAY(),"")</f>
        <v>-46126</v>
      </c>
      <c r="T863" s="64" t="str">
        <f aca="true">IFERROR(IF(R863="","—",IF(R863&lt;TODAY(),"🔴 Expiré",IF(R863&lt;TODAY()+30,"🔴 Urgent",IF(R863&lt;TODAY()+90,"⚠ Bientôt","✅ OK")))),"—")</f>
        <v>🔴 Expiré</v>
      </c>
      <c r="Y863" s="65" t="n">
        <f aca="false">IFERROR(IF(X863="Mensuelle",V863*12,IF(X863="Annuelle",V863,IF(X863="Unique",V863,0))),"")</f>
        <v>0</v>
      </c>
    </row>
    <row r="864" customFormat="false" ht="15" hidden="false" customHeight="false" outlineLevel="0" collapsed="false">
      <c r="J864" s="62" t="n">
        <f aca="false">IFERROR(H864-I864,"")</f>
        <v>0</v>
      </c>
      <c r="R864" s="63" t="n">
        <f aca="true">IFERROR(Q864-TODAY(),"")</f>
        <v>-46126</v>
      </c>
      <c r="T864" s="64" t="str">
        <f aca="true">IFERROR(IF(R864="","—",IF(R864&lt;TODAY(),"🔴 Expiré",IF(R864&lt;TODAY()+30,"🔴 Urgent",IF(R864&lt;TODAY()+90,"⚠ Bientôt","✅ OK")))),"—")</f>
        <v>🔴 Expiré</v>
      </c>
      <c r="Y864" s="65" t="n">
        <f aca="false">IFERROR(IF(X864="Mensuelle",V864*12,IF(X864="Annuelle",V864,IF(X864="Unique",V864,0))),"")</f>
        <v>0</v>
      </c>
    </row>
    <row r="865" customFormat="false" ht="15" hidden="false" customHeight="false" outlineLevel="0" collapsed="false">
      <c r="J865" s="62" t="n">
        <f aca="false">IFERROR(H865-I865,"")</f>
        <v>0</v>
      </c>
      <c r="R865" s="63" t="n">
        <f aca="true">IFERROR(Q865-TODAY(),"")</f>
        <v>-46126</v>
      </c>
      <c r="T865" s="64" t="str">
        <f aca="true">IFERROR(IF(R865="","—",IF(R865&lt;TODAY(),"🔴 Expiré",IF(R865&lt;TODAY()+30,"🔴 Urgent",IF(R865&lt;TODAY()+90,"⚠ Bientôt","✅ OK")))),"—")</f>
        <v>🔴 Expiré</v>
      </c>
      <c r="Y865" s="65" t="n">
        <f aca="false">IFERROR(IF(X865="Mensuelle",V865*12,IF(X865="Annuelle",V865,IF(X865="Unique",V865,0))),"")</f>
        <v>0</v>
      </c>
    </row>
    <row r="866" customFormat="false" ht="15" hidden="false" customHeight="false" outlineLevel="0" collapsed="false">
      <c r="J866" s="62" t="n">
        <f aca="false">IFERROR(H866-I866,"")</f>
        <v>0</v>
      </c>
      <c r="R866" s="63" t="n">
        <f aca="true">IFERROR(Q866-TODAY(),"")</f>
        <v>-46126</v>
      </c>
      <c r="T866" s="64" t="str">
        <f aca="true">IFERROR(IF(R866="","—",IF(R866&lt;TODAY(),"🔴 Expiré",IF(R866&lt;TODAY()+30,"🔴 Urgent",IF(R866&lt;TODAY()+90,"⚠ Bientôt","✅ OK")))),"—")</f>
        <v>🔴 Expiré</v>
      </c>
      <c r="Y866" s="65" t="n">
        <f aca="false">IFERROR(IF(X866="Mensuelle",V866*12,IF(X866="Annuelle",V866,IF(X866="Unique",V866,0))),"")</f>
        <v>0</v>
      </c>
    </row>
    <row r="867" customFormat="false" ht="15" hidden="false" customHeight="false" outlineLevel="0" collapsed="false">
      <c r="J867" s="62" t="n">
        <f aca="false">IFERROR(H867-I867,"")</f>
        <v>0</v>
      </c>
      <c r="R867" s="63" t="n">
        <f aca="true">IFERROR(Q867-TODAY(),"")</f>
        <v>-46126</v>
      </c>
      <c r="T867" s="64" t="str">
        <f aca="true">IFERROR(IF(R867="","—",IF(R867&lt;TODAY(),"🔴 Expiré",IF(R867&lt;TODAY()+30,"🔴 Urgent",IF(R867&lt;TODAY()+90,"⚠ Bientôt","✅ OK")))),"—")</f>
        <v>🔴 Expiré</v>
      </c>
      <c r="Y867" s="65" t="n">
        <f aca="false">IFERROR(IF(X867="Mensuelle",V867*12,IF(X867="Annuelle",V867,IF(X867="Unique",V867,0))),"")</f>
        <v>0</v>
      </c>
    </row>
    <row r="868" customFormat="false" ht="15" hidden="false" customHeight="false" outlineLevel="0" collapsed="false">
      <c r="J868" s="62" t="n">
        <f aca="false">IFERROR(H868-I868,"")</f>
        <v>0</v>
      </c>
      <c r="R868" s="63" t="n">
        <f aca="true">IFERROR(Q868-TODAY(),"")</f>
        <v>-46126</v>
      </c>
      <c r="T868" s="64" t="str">
        <f aca="true">IFERROR(IF(R868="","—",IF(R868&lt;TODAY(),"🔴 Expiré",IF(R868&lt;TODAY()+30,"🔴 Urgent",IF(R868&lt;TODAY()+90,"⚠ Bientôt","✅ OK")))),"—")</f>
        <v>🔴 Expiré</v>
      </c>
      <c r="Y868" s="65" t="n">
        <f aca="false">IFERROR(IF(X868="Mensuelle",V868*12,IF(X868="Annuelle",V868,IF(X868="Unique",V868,0))),"")</f>
        <v>0</v>
      </c>
    </row>
    <row r="869" customFormat="false" ht="15" hidden="false" customHeight="false" outlineLevel="0" collapsed="false">
      <c r="J869" s="62" t="n">
        <f aca="false">IFERROR(H869-I869,"")</f>
        <v>0</v>
      </c>
      <c r="R869" s="63" t="n">
        <f aca="true">IFERROR(Q869-TODAY(),"")</f>
        <v>-46126</v>
      </c>
      <c r="T869" s="64" t="str">
        <f aca="true">IFERROR(IF(R869="","—",IF(R869&lt;TODAY(),"🔴 Expiré",IF(R869&lt;TODAY()+30,"🔴 Urgent",IF(R869&lt;TODAY()+90,"⚠ Bientôt","✅ OK")))),"—")</f>
        <v>🔴 Expiré</v>
      </c>
      <c r="Y869" s="65" t="n">
        <f aca="false">IFERROR(IF(X869="Mensuelle",V869*12,IF(X869="Annuelle",V869,IF(X869="Unique",V869,0))),"")</f>
        <v>0</v>
      </c>
    </row>
    <row r="870" customFormat="false" ht="15" hidden="false" customHeight="false" outlineLevel="0" collapsed="false">
      <c r="J870" s="62" t="n">
        <f aca="false">IFERROR(H870-I870,"")</f>
        <v>0</v>
      </c>
      <c r="R870" s="63" t="n">
        <f aca="true">IFERROR(Q870-TODAY(),"")</f>
        <v>-46126</v>
      </c>
      <c r="T870" s="64" t="str">
        <f aca="true">IFERROR(IF(R870="","—",IF(R870&lt;TODAY(),"🔴 Expiré",IF(R870&lt;TODAY()+30,"🔴 Urgent",IF(R870&lt;TODAY()+90,"⚠ Bientôt","✅ OK")))),"—")</f>
        <v>🔴 Expiré</v>
      </c>
      <c r="Y870" s="65" t="n">
        <f aca="false">IFERROR(IF(X870="Mensuelle",V870*12,IF(X870="Annuelle",V870,IF(X870="Unique",V870,0))),"")</f>
        <v>0</v>
      </c>
    </row>
    <row r="871" customFormat="false" ht="15" hidden="false" customHeight="false" outlineLevel="0" collapsed="false">
      <c r="J871" s="62" t="n">
        <f aca="false">IFERROR(H871-I871,"")</f>
        <v>0</v>
      </c>
      <c r="R871" s="63" t="n">
        <f aca="true">IFERROR(Q871-TODAY(),"")</f>
        <v>-46126</v>
      </c>
      <c r="T871" s="64" t="str">
        <f aca="true">IFERROR(IF(R871="","—",IF(R871&lt;TODAY(),"🔴 Expiré",IF(R871&lt;TODAY()+30,"🔴 Urgent",IF(R871&lt;TODAY()+90,"⚠ Bientôt","✅ OK")))),"—")</f>
        <v>🔴 Expiré</v>
      </c>
      <c r="Y871" s="65" t="n">
        <f aca="false">IFERROR(IF(X871="Mensuelle",V871*12,IF(X871="Annuelle",V871,IF(X871="Unique",V871,0))),"")</f>
        <v>0</v>
      </c>
    </row>
    <row r="872" customFormat="false" ht="15" hidden="false" customHeight="false" outlineLevel="0" collapsed="false">
      <c r="J872" s="62" t="n">
        <f aca="false">IFERROR(H872-I872,"")</f>
        <v>0</v>
      </c>
      <c r="R872" s="63" t="n">
        <f aca="true">IFERROR(Q872-TODAY(),"")</f>
        <v>-46126</v>
      </c>
      <c r="T872" s="64" t="str">
        <f aca="true">IFERROR(IF(R872="","—",IF(R872&lt;TODAY(),"🔴 Expiré",IF(R872&lt;TODAY()+30,"🔴 Urgent",IF(R872&lt;TODAY()+90,"⚠ Bientôt","✅ OK")))),"—")</f>
        <v>🔴 Expiré</v>
      </c>
      <c r="Y872" s="65" t="n">
        <f aca="false">IFERROR(IF(X872="Mensuelle",V872*12,IF(X872="Annuelle",V872,IF(X872="Unique",V872,0))),"")</f>
        <v>0</v>
      </c>
    </row>
    <row r="873" customFormat="false" ht="15" hidden="false" customHeight="false" outlineLevel="0" collapsed="false">
      <c r="J873" s="62" t="n">
        <f aca="false">IFERROR(H873-I873,"")</f>
        <v>0</v>
      </c>
      <c r="R873" s="63" t="n">
        <f aca="true">IFERROR(Q873-TODAY(),"")</f>
        <v>-46126</v>
      </c>
      <c r="T873" s="64" t="str">
        <f aca="true">IFERROR(IF(R873="","—",IF(R873&lt;TODAY(),"🔴 Expiré",IF(R873&lt;TODAY()+30,"🔴 Urgent",IF(R873&lt;TODAY()+90,"⚠ Bientôt","✅ OK")))),"—")</f>
        <v>🔴 Expiré</v>
      </c>
      <c r="Y873" s="65" t="n">
        <f aca="false">IFERROR(IF(X873="Mensuelle",V873*12,IF(X873="Annuelle",V873,IF(X873="Unique",V873,0))),"")</f>
        <v>0</v>
      </c>
    </row>
    <row r="874" customFormat="false" ht="15" hidden="false" customHeight="false" outlineLevel="0" collapsed="false">
      <c r="J874" s="62" t="n">
        <f aca="false">IFERROR(H874-I874,"")</f>
        <v>0</v>
      </c>
      <c r="R874" s="63" t="n">
        <f aca="true">IFERROR(Q874-TODAY(),"")</f>
        <v>-46126</v>
      </c>
      <c r="T874" s="64" t="str">
        <f aca="true">IFERROR(IF(R874="","—",IF(R874&lt;TODAY(),"🔴 Expiré",IF(R874&lt;TODAY()+30,"🔴 Urgent",IF(R874&lt;TODAY()+90,"⚠ Bientôt","✅ OK")))),"—")</f>
        <v>🔴 Expiré</v>
      </c>
      <c r="Y874" s="65" t="n">
        <f aca="false">IFERROR(IF(X874="Mensuelle",V874*12,IF(X874="Annuelle",V874,IF(X874="Unique",V874,0))),"")</f>
        <v>0</v>
      </c>
    </row>
    <row r="875" customFormat="false" ht="15" hidden="false" customHeight="false" outlineLevel="0" collapsed="false">
      <c r="J875" s="62" t="n">
        <f aca="false">IFERROR(H875-I875,"")</f>
        <v>0</v>
      </c>
      <c r="R875" s="63" t="n">
        <f aca="true">IFERROR(Q875-TODAY(),"")</f>
        <v>-46126</v>
      </c>
      <c r="T875" s="64" t="str">
        <f aca="true">IFERROR(IF(R875="","—",IF(R875&lt;TODAY(),"🔴 Expiré",IF(R875&lt;TODAY()+30,"🔴 Urgent",IF(R875&lt;TODAY()+90,"⚠ Bientôt","✅ OK")))),"—")</f>
        <v>🔴 Expiré</v>
      </c>
      <c r="Y875" s="65" t="n">
        <f aca="false">IFERROR(IF(X875="Mensuelle",V875*12,IF(X875="Annuelle",V875,IF(X875="Unique",V875,0))),"")</f>
        <v>0</v>
      </c>
    </row>
    <row r="876" customFormat="false" ht="15" hidden="false" customHeight="false" outlineLevel="0" collapsed="false">
      <c r="J876" s="62" t="n">
        <f aca="false">IFERROR(H876-I876,"")</f>
        <v>0</v>
      </c>
      <c r="R876" s="63" t="n">
        <f aca="true">IFERROR(Q876-TODAY(),"")</f>
        <v>-46126</v>
      </c>
      <c r="T876" s="64" t="str">
        <f aca="true">IFERROR(IF(R876="","—",IF(R876&lt;TODAY(),"🔴 Expiré",IF(R876&lt;TODAY()+30,"🔴 Urgent",IF(R876&lt;TODAY()+90,"⚠ Bientôt","✅ OK")))),"—")</f>
        <v>🔴 Expiré</v>
      </c>
      <c r="Y876" s="65" t="n">
        <f aca="false">IFERROR(IF(X876="Mensuelle",V876*12,IF(X876="Annuelle",V876,IF(X876="Unique",V876,0))),"")</f>
        <v>0</v>
      </c>
    </row>
    <row r="877" customFormat="false" ht="15" hidden="false" customHeight="false" outlineLevel="0" collapsed="false">
      <c r="J877" s="62" t="n">
        <f aca="false">IFERROR(H877-I877,"")</f>
        <v>0</v>
      </c>
      <c r="R877" s="63" t="n">
        <f aca="true">IFERROR(Q877-TODAY(),"")</f>
        <v>-46126</v>
      </c>
      <c r="T877" s="64" t="str">
        <f aca="true">IFERROR(IF(R877="","—",IF(R877&lt;TODAY(),"🔴 Expiré",IF(R877&lt;TODAY()+30,"🔴 Urgent",IF(R877&lt;TODAY()+90,"⚠ Bientôt","✅ OK")))),"—")</f>
        <v>🔴 Expiré</v>
      </c>
      <c r="Y877" s="65" t="n">
        <f aca="false">IFERROR(IF(X877="Mensuelle",V877*12,IF(X877="Annuelle",V877,IF(X877="Unique",V877,0))),"")</f>
        <v>0</v>
      </c>
    </row>
    <row r="878" customFormat="false" ht="15" hidden="false" customHeight="false" outlineLevel="0" collapsed="false">
      <c r="J878" s="62" t="n">
        <f aca="false">IFERROR(H878-I878,"")</f>
        <v>0</v>
      </c>
      <c r="R878" s="63" t="n">
        <f aca="true">IFERROR(Q878-TODAY(),"")</f>
        <v>-46126</v>
      </c>
      <c r="T878" s="64" t="str">
        <f aca="true">IFERROR(IF(R878="","—",IF(R878&lt;TODAY(),"🔴 Expiré",IF(R878&lt;TODAY()+30,"🔴 Urgent",IF(R878&lt;TODAY()+90,"⚠ Bientôt","✅ OK")))),"—")</f>
        <v>🔴 Expiré</v>
      </c>
      <c r="Y878" s="65" t="n">
        <f aca="false">IFERROR(IF(X878="Mensuelle",V878*12,IF(X878="Annuelle",V878,IF(X878="Unique",V878,0))),"")</f>
        <v>0</v>
      </c>
    </row>
    <row r="879" customFormat="false" ht="15" hidden="false" customHeight="false" outlineLevel="0" collapsed="false">
      <c r="J879" s="62" t="n">
        <f aca="false">IFERROR(H879-I879,"")</f>
        <v>0</v>
      </c>
      <c r="R879" s="63" t="n">
        <f aca="true">IFERROR(Q879-TODAY(),"")</f>
        <v>-46126</v>
      </c>
      <c r="T879" s="64" t="str">
        <f aca="true">IFERROR(IF(R879="","—",IF(R879&lt;TODAY(),"🔴 Expiré",IF(R879&lt;TODAY()+30,"🔴 Urgent",IF(R879&lt;TODAY()+90,"⚠ Bientôt","✅ OK")))),"—")</f>
        <v>🔴 Expiré</v>
      </c>
      <c r="Y879" s="65" t="n">
        <f aca="false">IFERROR(IF(X879="Mensuelle",V879*12,IF(X879="Annuelle",V879,IF(X879="Unique",V879,0))),"")</f>
        <v>0</v>
      </c>
    </row>
    <row r="880" customFormat="false" ht="15" hidden="false" customHeight="false" outlineLevel="0" collapsed="false">
      <c r="J880" s="62" t="n">
        <f aca="false">IFERROR(H880-I880,"")</f>
        <v>0</v>
      </c>
      <c r="R880" s="63" t="n">
        <f aca="true">IFERROR(Q880-TODAY(),"")</f>
        <v>-46126</v>
      </c>
      <c r="T880" s="64" t="str">
        <f aca="true">IFERROR(IF(R880="","—",IF(R880&lt;TODAY(),"🔴 Expiré",IF(R880&lt;TODAY()+30,"🔴 Urgent",IF(R880&lt;TODAY()+90,"⚠ Bientôt","✅ OK")))),"—")</f>
        <v>🔴 Expiré</v>
      </c>
      <c r="Y880" s="65" t="n">
        <f aca="false">IFERROR(IF(X880="Mensuelle",V880*12,IF(X880="Annuelle",V880,IF(X880="Unique",V880,0))),"")</f>
        <v>0</v>
      </c>
    </row>
    <row r="881" customFormat="false" ht="15" hidden="false" customHeight="false" outlineLevel="0" collapsed="false">
      <c r="J881" s="62" t="n">
        <f aca="false">IFERROR(H881-I881,"")</f>
        <v>0</v>
      </c>
      <c r="R881" s="63" t="n">
        <f aca="true">IFERROR(Q881-TODAY(),"")</f>
        <v>-46126</v>
      </c>
      <c r="T881" s="64" t="str">
        <f aca="true">IFERROR(IF(R881="","—",IF(R881&lt;TODAY(),"🔴 Expiré",IF(R881&lt;TODAY()+30,"🔴 Urgent",IF(R881&lt;TODAY()+90,"⚠ Bientôt","✅ OK")))),"—")</f>
        <v>🔴 Expiré</v>
      </c>
      <c r="Y881" s="65" t="n">
        <f aca="false">IFERROR(IF(X881="Mensuelle",V881*12,IF(X881="Annuelle",V881,IF(X881="Unique",V881,0))),"")</f>
        <v>0</v>
      </c>
    </row>
    <row r="882" customFormat="false" ht="15" hidden="false" customHeight="false" outlineLevel="0" collapsed="false">
      <c r="J882" s="62" t="n">
        <f aca="false">IFERROR(H882-I882,"")</f>
        <v>0</v>
      </c>
      <c r="R882" s="63" t="n">
        <f aca="true">IFERROR(Q882-TODAY(),"")</f>
        <v>-46126</v>
      </c>
      <c r="T882" s="64" t="str">
        <f aca="true">IFERROR(IF(R882="","—",IF(R882&lt;TODAY(),"🔴 Expiré",IF(R882&lt;TODAY()+30,"🔴 Urgent",IF(R882&lt;TODAY()+90,"⚠ Bientôt","✅ OK")))),"—")</f>
        <v>🔴 Expiré</v>
      </c>
      <c r="Y882" s="65" t="n">
        <f aca="false">IFERROR(IF(X882="Mensuelle",V882*12,IF(X882="Annuelle",V882,IF(X882="Unique",V882,0))),"")</f>
        <v>0</v>
      </c>
    </row>
    <row r="883" customFormat="false" ht="15" hidden="false" customHeight="false" outlineLevel="0" collapsed="false">
      <c r="J883" s="62" t="n">
        <f aca="false">IFERROR(H883-I883,"")</f>
        <v>0</v>
      </c>
      <c r="R883" s="63" t="n">
        <f aca="true">IFERROR(Q883-TODAY(),"")</f>
        <v>-46126</v>
      </c>
      <c r="T883" s="64" t="str">
        <f aca="true">IFERROR(IF(R883="","—",IF(R883&lt;TODAY(),"🔴 Expiré",IF(R883&lt;TODAY()+30,"🔴 Urgent",IF(R883&lt;TODAY()+90,"⚠ Bientôt","✅ OK")))),"—")</f>
        <v>🔴 Expiré</v>
      </c>
      <c r="Y883" s="65" t="n">
        <f aca="false">IFERROR(IF(X883="Mensuelle",V883*12,IF(X883="Annuelle",V883,IF(X883="Unique",V883,0))),"")</f>
        <v>0</v>
      </c>
    </row>
    <row r="884" customFormat="false" ht="15" hidden="false" customHeight="false" outlineLevel="0" collapsed="false">
      <c r="J884" s="62" t="n">
        <f aca="false">IFERROR(H884-I884,"")</f>
        <v>0</v>
      </c>
      <c r="R884" s="63" t="n">
        <f aca="true">IFERROR(Q884-TODAY(),"")</f>
        <v>-46126</v>
      </c>
      <c r="T884" s="64" t="str">
        <f aca="true">IFERROR(IF(R884="","—",IF(R884&lt;TODAY(),"🔴 Expiré",IF(R884&lt;TODAY()+30,"🔴 Urgent",IF(R884&lt;TODAY()+90,"⚠ Bientôt","✅ OK")))),"—")</f>
        <v>🔴 Expiré</v>
      </c>
      <c r="Y884" s="65" t="n">
        <f aca="false">IFERROR(IF(X884="Mensuelle",V884*12,IF(X884="Annuelle",V884,IF(X884="Unique",V884,0))),"")</f>
        <v>0</v>
      </c>
    </row>
    <row r="885" customFormat="false" ht="15" hidden="false" customHeight="false" outlineLevel="0" collapsed="false">
      <c r="J885" s="62" t="n">
        <f aca="false">IFERROR(H885-I885,"")</f>
        <v>0</v>
      </c>
      <c r="R885" s="63" t="n">
        <f aca="true">IFERROR(Q885-TODAY(),"")</f>
        <v>-46126</v>
      </c>
      <c r="T885" s="64" t="str">
        <f aca="true">IFERROR(IF(R885="","—",IF(R885&lt;TODAY(),"🔴 Expiré",IF(R885&lt;TODAY()+30,"🔴 Urgent",IF(R885&lt;TODAY()+90,"⚠ Bientôt","✅ OK")))),"—")</f>
        <v>🔴 Expiré</v>
      </c>
      <c r="Y885" s="65" t="n">
        <f aca="false">IFERROR(IF(X885="Mensuelle",V885*12,IF(X885="Annuelle",V885,IF(X885="Unique",V885,0))),"")</f>
        <v>0</v>
      </c>
    </row>
    <row r="886" customFormat="false" ht="15" hidden="false" customHeight="false" outlineLevel="0" collapsed="false">
      <c r="J886" s="62" t="n">
        <f aca="false">IFERROR(H886-I886,"")</f>
        <v>0</v>
      </c>
      <c r="R886" s="63" t="n">
        <f aca="true">IFERROR(Q886-TODAY(),"")</f>
        <v>-46126</v>
      </c>
      <c r="T886" s="64" t="str">
        <f aca="true">IFERROR(IF(R886="","—",IF(R886&lt;TODAY(),"🔴 Expiré",IF(R886&lt;TODAY()+30,"🔴 Urgent",IF(R886&lt;TODAY()+90,"⚠ Bientôt","✅ OK")))),"—")</f>
        <v>🔴 Expiré</v>
      </c>
      <c r="Y886" s="65" t="n">
        <f aca="false">IFERROR(IF(X886="Mensuelle",V886*12,IF(X886="Annuelle",V886,IF(X886="Unique",V886,0))),"")</f>
        <v>0</v>
      </c>
    </row>
    <row r="887" customFormat="false" ht="15" hidden="false" customHeight="false" outlineLevel="0" collapsed="false">
      <c r="J887" s="62" t="n">
        <f aca="false">IFERROR(H887-I887,"")</f>
        <v>0</v>
      </c>
      <c r="R887" s="63" t="n">
        <f aca="true">IFERROR(Q887-TODAY(),"")</f>
        <v>-46126</v>
      </c>
      <c r="T887" s="64" t="str">
        <f aca="true">IFERROR(IF(R887="","—",IF(R887&lt;TODAY(),"🔴 Expiré",IF(R887&lt;TODAY()+30,"🔴 Urgent",IF(R887&lt;TODAY()+90,"⚠ Bientôt","✅ OK")))),"—")</f>
        <v>🔴 Expiré</v>
      </c>
      <c r="Y887" s="65" t="n">
        <f aca="false">IFERROR(IF(X887="Mensuelle",V887*12,IF(X887="Annuelle",V887,IF(X887="Unique",V887,0))),"")</f>
        <v>0</v>
      </c>
    </row>
    <row r="888" customFormat="false" ht="15" hidden="false" customHeight="false" outlineLevel="0" collapsed="false">
      <c r="J888" s="62" t="n">
        <f aca="false">IFERROR(H888-I888,"")</f>
        <v>0</v>
      </c>
      <c r="R888" s="63" t="n">
        <f aca="true">IFERROR(Q888-TODAY(),"")</f>
        <v>-46126</v>
      </c>
      <c r="T888" s="64" t="str">
        <f aca="true">IFERROR(IF(R888="","—",IF(R888&lt;TODAY(),"🔴 Expiré",IF(R888&lt;TODAY()+30,"🔴 Urgent",IF(R888&lt;TODAY()+90,"⚠ Bientôt","✅ OK")))),"—")</f>
        <v>🔴 Expiré</v>
      </c>
      <c r="Y888" s="65" t="n">
        <f aca="false">IFERROR(IF(X888="Mensuelle",V888*12,IF(X888="Annuelle",V888,IF(X888="Unique",V888,0))),"")</f>
        <v>0</v>
      </c>
    </row>
    <row r="889" customFormat="false" ht="15" hidden="false" customHeight="false" outlineLevel="0" collapsed="false">
      <c r="J889" s="62" t="n">
        <f aca="false">IFERROR(H889-I889,"")</f>
        <v>0</v>
      </c>
      <c r="R889" s="63" t="n">
        <f aca="true">IFERROR(Q889-TODAY(),"")</f>
        <v>-46126</v>
      </c>
      <c r="T889" s="64" t="str">
        <f aca="true">IFERROR(IF(R889="","—",IF(R889&lt;TODAY(),"🔴 Expiré",IF(R889&lt;TODAY()+30,"🔴 Urgent",IF(R889&lt;TODAY()+90,"⚠ Bientôt","✅ OK")))),"—")</f>
        <v>🔴 Expiré</v>
      </c>
      <c r="Y889" s="65" t="n">
        <f aca="false">IFERROR(IF(X889="Mensuelle",V889*12,IF(X889="Annuelle",V889,IF(X889="Unique",V889,0))),"")</f>
        <v>0</v>
      </c>
    </row>
    <row r="890" customFormat="false" ht="15" hidden="false" customHeight="false" outlineLevel="0" collapsed="false">
      <c r="J890" s="62" t="n">
        <f aca="false">IFERROR(H890-I890,"")</f>
        <v>0</v>
      </c>
      <c r="R890" s="63" t="n">
        <f aca="true">IFERROR(Q890-TODAY(),"")</f>
        <v>-46126</v>
      </c>
      <c r="T890" s="64" t="str">
        <f aca="true">IFERROR(IF(R890="","—",IF(R890&lt;TODAY(),"🔴 Expiré",IF(R890&lt;TODAY()+30,"🔴 Urgent",IF(R890&lt;TODAY()+90,"⚠ Bientôt","✅ OK")))),"—")</f>
        <v>🔴 Expiré</v>
      </c>
      <c r="Y890" s="65" t="n">
        <f aca="false">IFERROR(IF(X890="Mensuelle",V890*12,IF(X890="Annuelle",V890,IF(X890="Unique",V890,0))),"")</f>
        <v>0</v>
      </c>
    </row>
    <row r="891" customFormat="false" ht="15" hidden="false" customHeight="false" outlineLevel="0" collapsed="false">
      <c r="J891" s="62" t="n">
        <f aca="false">IFERROR(H891-I891,"")</f>
        <v>0</v>
      </c>
      <c r="R891" s="63" t="n">
        <f aca="true">IFERROR(Q891-TODAY(),"")</f>
        <v>-46126</v>
      </c>
      <c r="T891" s="64" t="str">
        <f aca="true">IFERROR(IF(R891="","—",IF(R891&lt;TODAY(),"🔴 Expiré",IF(R891&lt;TODAY()+30,"🔴 Urgent",IF(R891&lt;TODAY()+90,"⚠ Bientôt","✅ OK")))),"—")</f>
        <v>🔴 Expiré</v>
      </c>
      <c r="Y891" s="65" t="n">
        <f aca="false">IFERROR(IF(X891="Mensuelle",V891*12,IF(X891="Annuelle",V891,IF(X891="Unique",V891,0))),"")</f>
        <v>0</v>
      </c>
    </row>
    <row r="892" customFormat="false" ht="15" hidden="false" customHeight="false" outlineLevel="0" collapsed="false">
      <c r="J892" s="62" t="n">
        <f aca="false">IFERROR(H892-I892,"")</f>
        <v>0</v>
      </c>
      <c r="R892" s="63" t="n">
        <f aca="true">IFERROR(Q892-TODAY(),"")</f>
        <v>-46126</v>
      </c>
      <c r="T892" s="64" t="str">
        <f aca="true">IFERROR(IF(R892="","—",IF(R892&lt;TODAY(),"🔴 Expiré",IF(R892&lt;TODAY()+30,"🔴 Urgent",IF(R892&lt;TODAY()+90,"⚠ Bientôt","✅ OK")))),"—")</f>
        <v>🔴 Expiré</v>
      </c>
      <c r="Y892" s="65" t="n">
        <f aca="false">IFERROR(IF(X892="Mensuelle",V892*12,IF(X892="Annuelle",V892,IF(X892="Unique",V892,0))),"")</f>
        <v>0</v>
      </c>
    </row>
    <row r="893" customFormat="false" ht="15" hidden="false" customHeight="false" outlineLevel="0" collapsed="false">
      <c r="J893" s="62" t="n">
        <f aca="false">IFERROR(H893-I893,"")</f>
        <v>0</v>
      </c>
      <c r="R893" s="63" t="n">
        <f aca="true">IFERROR(Q893-TODAY(),"")</f>
        <v>-46126</v>
      </c>
      <c r="T893" s="64" t="str">
        <f aca="true">IFERROR(IF(R893="","—",IF(R893&lt;TODAY(),"🔴 Expiré",IF(R893&lt;TODAY()+30,"🔴 Urgent",IF(R893&lt;TODAY()+90,"⚠ Bientôt","✅ OK")))),"—")</f>
        <v>🔴 Expiré</v>
      </c>
      <c r="Y893" s="65" t="n">
        <f aca="false">IFERROR(IF(X893="Mensuelle",V893*12,IF(X893="Annuelle",V893,IF(X893="Unique",V893,0))),"")</f>
        <v>0</v>
      </c>
    </row>
    <row r="894" customFormat="false" ht="15" hidden="false" customHeight="false" outlineLevel="0" collapsed="false">
      <c r="J894" s="62" t="n">
        <f aca="false">IFERROR(H894-I894,"")</f>
        <v>0</v>
      </c>
      <c r="R894" s="63" t="n">
        <f aca="true">IFERROR(Q894-TODAY(),"")</f>
        <v>-46126</v>
      </c>
      <c r="T894" s="64" t="str">
        <f aca="true">IFERROR(IF(R894="","—",IF(R894&lt;TODAY(),"🔴 Expiré",IF(R894&lt;TODAY()+30,"🔴 Urgent",IF(R894&lt;TODAY()+90,"⚠ Bientôt","✅ OK")))),"—")</f>
        <v>🔴 Expiré</v>
      </c>
      <c r="Y894" s="65" t="n">
        <f aca="false">IFERROR(IF(X894="Mensuelle",V894*12,IF(X894="Annuelle",V894,IF(X894="Unique",V894,0))),"")</f>
        <v>0</v>
      </c>
    </row>
    <row r="895" customFormat="false" ht="15" hidden="false" customHeight="false" outlineLevel="0" collapsed="false">
      <c r="J895" s="62" t="n">
        <f aca="false">IFERROR(H895-I895,"")</f>
        <v>0</v>
      </c>
      <c r="R895" s="63" t="n">
        <f aca="true">IFERROR(Q895-TODAY(),"")</f>
        <v>-46126</v>
      </c>
      <c r="T895" s="64" t="str">
        <f aca="true">IFERROR(IF(R895="","—",IF(R895&lt;TODAY(),"🔴 Expiré",IF(R895&lt;TODAY()+30,"🔴 Urgent",IF(R895&lt;TODAY()+90,"⚠ Bientôt","✅ OK")))),"—")</f>
        <v>🔴 Expiré</v>
      </c>
      <c r="Y895" s="65" t="n">
        <f aca="false">IFERROR(IF(X895="Mensuelle",V895*12,IF(X895="Annuelle",V895,IF(X895="Unique",V895,0))),"")</f>
        <v>0</v>
      </c>
    </row>
    <row r="896" customFormat="false" ht="15" hidden="false" customHeight="false" outlineLevel="0" collapsed="false">
      <c r="J896" s="62" t="n">
        <f aca="false">IFERROR(H896-I896,"")</f>
        <v>0</v>
      </c>
      <c r="R896" s="63" t="n">
        <f aca="true">IFERROR(Q896-TODAY(),"")</f>
        <v>-46126</v>
      </c>
      <c r="T896" s="64" t="str">
        <f aca="true">IFERROR(IF(R896="","—",IF(R896&lt;TODAY(),"🔴 Expiré",IF(R896&lt;TODAY()+30,"🔴 Urgent",IF(R896&lt;TODAY()+90,"⚠ Bientôt","✅ OK")))),"—")</f>
        <v>🔴 Expiré</v>
      </c>
      <c r="Y896" s="65" t="n">
        <f aca="false">IFERROR(IF(X896="Mensuelle",V896*12,IF(X896="Annuelle",V896,IF(X896="Unique",V896,0))),"")</f>
        <v>0</v>
      </c>
    </row>
    <row r="897" customFormat="false" ht="15" hidden="false" customHeight="false" outlineLevel="0" collapsed="false">
      <c r="J897" s="62" t="n">
        <f aca="false">IFERROR(H897-I897,"")</f>
        <v>0</v>
      </c>
      <c r="R897" s="63" t="n">
        <f aca="true">IFERROR(Q897-TODAY(),"")</f>
        <v>-46126</v>
      </c>
      <c r="T897" s="64" t="str">
        <f aca="true">IFERROR(IF(R897="","—",IF(R897&lt;TODAY(),"🔴 Expiré",IF(R897&lt;TODAY()+30,"🔴 Urgent",IF(R897&lt;TODAY()+90,"⚠ Bientôt","✅ OK")))),"—")</f>
        <v>🔴 Expiré</v>
      </c>
      <c r="Y897" s="65" t="n">
        <f aca="false">IFERROR(IF(X897="Mensuelle",V897*12,IF(X897="Annuelle",V897,IF(X897="Unique",V897,0))),"")</f>
        <v>0</v>
      </c>
    </row>
    <row r="898" customFormat="false" ht="15" hidden="false" customHeight="false" outlineLevel="0" collapsed="false">
      <c r="J898" s="62" t="n">
        <f aca="false">IFERROR(H898-I898,"")</f>
        <v>0</v>
      </c>
      <c r="R898" s="63" t="n">
        <f aca="true">IFERROR(Q898-TODAY(),"")</f>
        <v>-46126</v>
      </c>
      <c r="T898" s="64" t="str">
        <f aca="true">IFERROR(IF(R898="","—",IF(R898&lt;TODAY(),"🔴 Expiré",IF(R898&lt;TODAY()+30,"🔴 Urgent",IF(R898&lt;TODAY()+90,"⚠ Bientôt","✅ OK")))),"—")</f>
        <v>🔴 Expiré</v>
      </c>
      <c r="Y898" s="65" t="n">
        <f aca="false">IFERROR(IF(X898="Mensuelle",V898*12,IF(X898="Annuelle",V898,IF(X898="Unique",V898,0))),"")</f>
        <v>0</v>
      </c>
    </row>
    <row r="899" customFormat="false" ht="15" hidden="false" customHeight="false" outlineLevel="0" collapsed="false">
      <c r="J899" s="62" t="n">
        <f aca="false">IFERROR(H899-I899,"")</f>
        <v>0</v>
      </c>
      <c r="R899" s="63" t="n">
        <f aca="true">IFERROR(Q899-TODAY(),"")</f>
        <v>-46126</v>
      </c>
      <c r="T899" s="64" t="str">
        <f aca="true">IFERROR(IF(R899="","—",IF(R899&lt;TODAY(),"🔴 Expiré",IF(R899&lt;TODAY()+30,"🔴 Urgent",IF(R899&lt;TODAY()+90,"⚠ Bientôt","✅ OK")))),"—")</f>
        <v>🔴 Expiré</v>
      </c>
      <c r="Y899" s="65" t="n">
        <f aca="false">IFERROR(IF(X899="Mensuelle",V899*12,IF(X899="Annuelle",V899,IF(X899="Unique",V899,0))),"")</f>
        <v>0</v>
      </c>
    </row>
    <row r="900" customFormat="false" ht="15" hidden="false" customHeight="false" outlineLevel="0" collapsed="false">
      <c r="J900" s="62" t="n">
        <f aca="false">IFERROR(H900-I900,"")</f>
        <v>0</v>
      </c>
      <c r="R900" s="63" t="n">
        <f aca="true">IFERROR(Q900-TODAY(),"")</f>
        <v>-46126</v>
      </c>
      <c r="T900" s="64" t="str">
        <f aca="true">IFERROR(IF(R900="","—",IF(R900&lt;TODAY(),"🔴 Expiré",IF(R900&lt;TODAY()+30,"🔴 Urgent",IF(R900&lt;TODAY()+90,"⚠ Bientôt","✅ OK")))),"—")</f>
        <v>🔴 Expiré</v>
      </c>
      <c r="Y900" s="65" t="n">
        <f aca="false">IFERROR(IF(X900="Mensuelle",V900*12,IF(X900="Annuelle",V900,IF(X900="Unique",V900,0))),"")</f>
        <v>0</v>
      </c>
    </row>
    <row r="901" customFormat="false" ht="15" hidden="false" customHeight="false" outlineLevel="0" collapsed="false">
      <c r="J901" s="62" t="n">
        <f aca="false">IFERROR(H901-I901,"")</f>
        <v>0</v>
      </c>
      <c r="R901" s="63" t="n">
        <f aca="true">IFERROR(Q901-TODAY(),"")</f>
        <v>-46126</v>
      </c>
      <c r="T901" s="64" t="str">
        <f aca="true">IFERROR(IF(R901="","—",IF(R901&lt;TODAY(),"🔴 Expiré",IF(R901&lt;TODAY()+30,"🔴 Urgent",IF(R901&lt;TODAY()+90,"⚠ Bientôt","✅ OK")))),"—")</f>
        <v>🔴 Expiré</v>
      </c>
      <c r="Y901" s="65" t="n">
        <f aca="false">IFERROR(IF(X901="Mensuelle",V901*12,IF(X901="Annuelle",V901,IF(X901="Unique",V901,0))),"")</f>
        <v>0</v>
      </c>
    </row>
    <row r="902" customFormat="false" ht="15" hidden="false" customHeight="false" outlineLevel="0" collapsed="false">
      <c r="J902" s="62" t="n">
        <f aca="false">IFERROR(H902-I902,"")</f>
        <v>0</v>
      </c>
      <c r="R902" s="63" t="n">
        <f aca="true">IFERROR(Q902-TODAY(),"")</f>
        <v>-46126</v>
      </c>
      <c r="T902" s="64" t="str">
        <f aca="true">IFERROR(IF(R902="","—",IF(R902&lt;TODAY(),"🔴 Expiré",IF(R902&lt;TODAY()+30,"🔴 Urgent",IF(R902&lt;TODAY()+90,"⚠ Bientôt","✅ OK")))),"—")</f>
        <v>🔴 Expiré</v>
      </c>
      <c r="Y902" s="65" t="n">
        <f aca="false">IFERROR(IF(X902="Mensuelle",V902*12,IF(X902="Annuelle",V902,IF(X902="Unique",V902,0))),"")</f>
        <v>0</v>
      </c>
    </row>
    <row r="903" customFormat="false" ht="15" hidden="false" customHeight="false" outlineLevel="0" collapsed="false">
      <c r="J903" s="62" t="n">
        <f aca="false">IFERROR(H903-I903,"")</f>
        <v>0</v>
      </c>
      <c r="R903" s="63" t="n">
        <f aca="true">IFERROR(Q903-TODAY(),"")</f>
        <v>-46126</v>
      </c>
      <c r="T903" s="64" t="str">
        <f aca="true">IFERROR(IF(R903="","—",IF(R903&lt;TODAY(),"🔴 Expiré",IF(R903&lt;TODAY()+30,"🔴 Urgent",IF(R903&lt;TODAY()+90,"⚠ Bientôt","✅ OK")))),"—")</f>
        <v>🔴 Expiré</v>
      </c>
      <c r="Y903" s="65" t="n">
        <f aca="false">IFERROR(IF(X903="Mensuelle",V903*12,IF(X903="Annuelle",V903,IF(X903="Unique",V903,0))),"")</f>
        <v>0</v>
      </c>
    </row>
    <row r="904" customFormat="false" ht="15" hidden="false" customHeight="false" outlineLevel="0" collapsed="false">
      <c r="J904" s="62" t="n">
        <f aca="false">IFERROR(H904-I904,"")</f>
        <v>0</v>
      </c>
      <c r="R904" s="63" t="n">
        <f aca="true">IFERROR(Q904-TODAY(),"")</f>
        <v>-46126</v>
      </c>
      <c r="T904" s="64" t="str">
        <f aca="true">IFERROR(IF(R904="","—",IF(R904&lt;TODAY(),"🔴 Expiré",IF(R904&lt;TODAY()+30,"🔴 Urgent",IF(R904&lt;TODAY()+90,"⚠ Bientôt","✅ OK")))),"—")</f>
        <v>🔴 Expiré</v>
      </c>
      <c r="Y904" s="65" t="n">
        <f aca="false">IFERROR(IF(X904="Mensuelle",V904*12,IF(X904="Annuelle",V904,IF(X904="Unique",V904,0))),"")</f>
        <v>0</v>
      </c>
    </row>
    <row r="905" customFormat="false" ht="15" hidden="false" customHeight="false" outlineLevel="0" collapsed="false">
      <c r="J905" s="62" t="n">
        <f aca="false">IFERROR(H905-I905,"")</f>
        <v>0</v>
      </c>
      <c r="R905" s="63" t="n">
        <f aca="true">IFERROR(Q905-TODAY(),"")</f>
        <v>-46126</v>
      </c>
      <c r="T905" s="64" t="str">
        <f aca="true">IFERROR(IF(R905="","—",IF(R905&lt;TODAY(),"🔴 Expiré",IF(R905&lt;TODAY()+30,"🔴 Urgent",IF(R905&lt;TODAY()+90,"⚠ Bientôt","✅ OK")))),"—")</f>
        <v>🔴 Expiré</v>
      </c>
      <c r="Y905" s="65" t="n">
        <f aca="false">IFERROR(IF(X905="Mensuelle",V905*12,IF(X905="Annuelle",V905,IF(X905="Unique",V905,0))),"")</f>
        <v>0</v>
      </c>
    </row>
    <row r="906" customFormat="false" ht="15" hidden="false" customHeight="false" outlineLevel="0" collapsed="false">
      <c r="J906" s="62" t="n">
        <f aca="false">IFERROR(H906-I906,"")</f>
        <v>0</v>
      </c>
      <c r="R906" s="63" t="n">
        <f aca="true">IFERROR(Q906-TODAY(),"")</f>
        <v>-46126</v>
      </c>
      <c r="T906" s="64" t="str">
        <f aca="true">IFERROR(IF(R906="","—",IF(R906&lt;TODAY(),"🔴 Expiré",IF(R906&lt;TODAY()+30,"🔴 Urgent",IF(R906&lt;TODAY()+90,"⚠ Bientôt","✅ OK")))),"—")</f>
        <v>🔴 Expiré</v>
      </c>
      <c r="Y906" s="65" t="n">
        <f aca="false">IFERROR(IF(X906="Mensuelle",V906*12,IF(X906="Annuelle",V906,IF(X906="Unique",V906,0))),"")</f>
        <v>0</v>
      </c>
    </row>
    <row r="907" customFormat="false" ht="15" hidden="false" customHeight="false" outlineLevel="0" collapsed="false">
      <c r="J907" s="62" t="n">
        <f aca="false">IFERROR(H907-I907,"")</f>
        <v>0</v>
      </c>
      <c r="R907" s="63" t="n">
        <f aca="true">IFERROR(Q907-TODAY(),"")</f>
        <v>-46126</v>
      </c>
      <c r="T907" s="64" t="str">
        <f aca="true">IFERROR(IF(R907="","—",IF(R907&lt;TODAY(),"🔴 Expiré",IF(R907&lt;TODAY()+30,"🔴 Urgent",IF(R907&lt;TODAY()+90,"⚠ Bientôt","✅ OK")))),"—")</f>
        <v>🔴 Expiré</v>
      </c>
      <c r="Y907" s="65" t="n">
        <f aca="false">IFERROR(IF(X907="Mensuelle",V907*12,IF(X907="Annuelle",V907,IF(X907="Unique",V907,0))),"")</f>
        <v>0</v>
      </c>
    </row>
    <row r="908" customFormat="false" ht="15" hidden="false" customHeight="false" outlineLevel="0" collapsed="false">
      <c r="J908" s="62" t="n">
        <f aca="false">IFERROR(H908-I908,"")</f>
        <v>0</v>
      </c>
      <c r="R908" s="63" t="n">
        <f aca="true">IFERROR(Q908-TODAY(),"")</f>
        <v>-46126</v>
      </c>
      <c r="T908" s="64" t="str">
        <f aca="true">IFERROR(IF(R908="","—",IF(R908&lt;TODAY(),"🔴 Expiré",IF(R908&lt;TODAY()+30,"🔴 Urgent",IF(R908&lt;TODAY()+90,"⚠ Bientôt","✅ OK")))),"—")</f>
        <v>🔴 Expiré</v>
      </c>
      <c r="Y908" s="65" t="n">
        <f aca="false">IFERROR(IF(X908="Mensuelle",V908*12,IF(X908="Annuelle",V908,IF(X908="Unique",V908,0))),"")</f>
        <v>0</v>
      </c>
    </row>
    <row r="909" customFormat="false" ht="15" hidden="false" customHeight="false" outlineLevel="0" collapsed="false">
      <c r="J909" s="62" t="n">
        <f aca="false">IFERROR(H909-I909,"")</f>
        <v>0</v>
      </c>
      <c r="R909" s="63" t="n">
        <f aca="true">IFERROR(Q909-TODAY(),"")</f>
        <v>-46126</v>
      </c>
      <c r="T909" s="64" t="str">
        <f aca="true">IFERROR(IF(R909="","—",IF(R909&lt;TODAY(),"🔴 Expiré",IF(R909&lt;TODAY()+30,"🔴 Urgent",IF(R909&lt;TODAY()+90,"⚠ Bientôt","✅ OK")))),"—")</f>
        <v>🔴 Expiré</v>
      </c>
      <c r="Y909" s="65" t="n">
        <f aca="false">IFERROR(IF(X909="Mensuelle",V909*12,IF(X909="Annuelle",V909,IF(X909="Unique",V909,0))),"")</f>
        <v>0</v>
      </c>
    </row>
    <row r="910" customFormat="false" ht="15" hidden="false" customHeight="false" outlineLevel="0" collapsed="false">
      <c r="J910" s="62" t="n">
        <f aca="false">IFERROR(H910-I910,"")</f>
        <v>0</v>
      </c>
      <c r="R910" s="63" t="n">
        <f aca="true">IFERROR(Q910-TODAY(),"")</f>
        <v>-46126</v>
      </c>
      <c r="T910" s="64" t="str">
        <f aca="true">IFERROR(IF(R910="","—",IF(R910&lt;TODAY(),"🔴 Expiré",IF(R910&lt;TODAY()+30,"🔴 Urgent",IF(R910&lt;TODAY()+90,"⚠ Bientôt","✅ OK")))),"—")</f>
        <v>🔴 Expiré</v>
      </c>
      <c r="Y910" s="65" t="n">
        <f aca="false">IFERROR(IF(X910="Mensuelle",V910*12,IF(X910="Annuelle",V910,IF(X910="Unique",V910,0))),"")</f>
        <v>0</v>
      </c>
    </row>
    <row r="911" customFormat="false" ht="15" hidden="false" customHeight="false" outlineLevel="0" collapsed="false">
      <c r="J911" s="62" t="n">
        <f aca="false">IFERROR(H911-I911,"")</f>
        <v>0</v>
      </c>
      <c r="R911" s="63" t="n">
        <f aca="true">IFERROR(Q911-TODAY(),"")</f>
        <v>-46126</v>
      </c>
      <c r="T911" s="64" t="str">
        <f aca="true">IFERROR(IF(R911="","—",IF(R911&lt;TODAY(),"🔴 Expiré",IF(R911&lt;TODAY()+30,"🔴 Urgent",IF(R911&lt;TODAY()+90,"⚠ Bientôt","✅ OK")))),"—")</f>
        <v>🔴 Expiré</v>
      </c>
      <c r="Y911" s="65" t="n">
        <f aca="false">IFERROR(IF(X911="Mensuelle",V911*12,IF(X911="Annuelle",V911,IF(X911="Unique",V911,0))),"")</f>
        <v>0</v>
      </c>
    </row>
    <row r="912" customFormat="false" ht="15" hidden="false" customHeight="false" outlineLevel="0" collapsed="false">
      <c r="J912" s="62" t="n">
        <f aca="false">IFERROR(H912-I912,"")</f>
        <v>0</v>
      </c>
      <c r="R912" s="63" t="n">
        <f aca="true">IFERROR(Q912-TODAY(),"")</f>
        <v>-46126</v>
      </c>
      <c r="T912" s="64" t="str">
        <f aca="true">IFERROR(IF(R912="","—",IF(R912&lt;TODAY(),"🔴 Expiré",IF(R912&lt;TODAY()+30,"🔴 Urgent",IF(R912&lt;TODAY()+90,"⚠ Bientôt","✅ OK")))),"—")</f>
        <v>🔴 Expiré</v>
      </c>
      <c r="Y912" s="65" t="n">
        <f aca="false">IFERROR(IF(X912="Mensuelle",V912*12,IF(X912="Annuelle",V912,IF(X912="Unique",V912,0))),"")</f>
        <v>0</v>
      </c>
    </row>
    <row r="913" customFormat="false" ht="15" hidden="false" customHeight="false" outlineLevel="0" collapsed="false">
      <c r="J913" s="62" t="n">
        <f aca="false">IFERROR(H913-I913,"")</f>
        <v>0</v>
      </c>
      <c r="R913" s="63" t="n">
        <f aca="true">IFERROR(Q913-TODAY(),"")</f>
        <v>-46126</v>
      </c>
      <c r="T913" s="64" t="str">
        <f aca="true">IFERROR(IF(R913="","—",IF(R913&lt;TODAY(),"🔴 Expiré",IF(R913&lt;TODAY()+30,"🔴 Urgent",IF(R913&lt;TODAY()+90,"⚠ Bientôt","✅ OK")))),"—")</f>
        <v>🔴 Expiré</v>
      </c>
      <c r="Y913" s="65" t="n">
        <f aca="false">IFERROR(IF(X913="Mensuelle",V913*12,IF(X913="Annuelle",V913,IF(X913="Unique",V913,0))),"")</f>
        <v>0</v>
      </c>
    </row>
    <row r="914" customFormat="false" ht="15" hidden="false" customHeight="false" outlineLevel="0" collapsed="false">
      <c r="J914" s="62" t="n">
        <f aca="false">IFERROR(H914-I914,"")</f>
        <v>0</v>
      </c>
      <c r="R914" s="63" t="n">
        <f aca="true">IFERROR(Q914-TODAY(),"")</f>
        <v>-46126</v>
      </c>
      <c r="T914" s="64" t="str">
        <f aca="true">IFERROR(IF(R914="","—",IF(R914&lt;TODAY(),"🔴 Expiré",IF(R914&lt;TODAY()+30,"🔴 Urgent",IF(R914&lt;TODAY()+90,"⚠ Bientôt","✅ OK")))),"—")</f>
        <v>🔴 Expiré</v>
      </c>
      <c r="Y914" s="65" t="n">
        <f aca="false">IFERROR(IF(X914="Mensuelle",V914*12,IF(X914="Annuelle",V914,IF(X914="Unique",V914,0))),"")</f>
        <v>0</v>
      </c>
    </row>
    <row r="915" customFormat="false" ht="15" hidden="false" customHeight="false" outlineLevel="0" collapsed="false">
      <c r="J915" s="62" t="n">
        <f aca="false">IFERROR(H915-I915,"")</f>
        <v>0</v>
      </c>
      <c r="R915" s="63" t="n">
        <f aca="true">IFERROR(Q915-TODAY(),"")</f>
        <v>-46126</v>
      </c>
      <c r="T915" s="64" t="str">
        <f aca="true">IFERROR(IF(R915="","—",IF(R915&lt;TODAY(),"🔴 Expiré",IF(R915&lt;TODAY()+30,"🔴 Urgent",IF(R915&lt;TODAY()+90,"⚠ Bientôt","✅ OK")))),"—")</f>
        <v>🔴 Expiré</v>
      </c>
      <c r="Y915" s="65" t="n">
        <f aca="false">IFERROR(IF(X915="Mensuelle",V915*12,IF(X915="Annuelle",V915,IF(X915="Unique",V915,0))),"")</f>
        <v>0</v>
      </c>
    </row>
    <row r="916" customFormat="false" ht="15" hidden="false" customHeight="false" outlineLevel="0" collapsed="false">
      <c r="J916" s="62" t="n">
        <f aca="false">IFERROR(H916-I916,"")</f>
        <v>0</v>
      </c>
      <c r="R916" s="63" t="n">
        <f aca="true">IFERROR(Q916-TODAY(),"")</f>
        <v>-46126</v>
      </c>
      <c r="T916" s="64" t="str">
        <f aca="true">IFERROR(IF(R916="","—",IF(R916&lt;TODAY(),"🔴 Expiré",IF(R916&lt;TODAY()+30,"🔴 Urgent",IF(R916&lt;TODAY()+90,"⚠ Bientôt","✅ OK")))),"—")</f>
        <v>🔴 Expiré</v>
      </c>
      <c r="Y916" s="65" t="n">
        <f aca="false">IFERROR(IF(X916="Mensuelle",V916*12,IF(X916="Annuelle",V916,IF(X916="Unique",V916,0))),"")</f>
        <v>0</v>
      </c>
    </row>
    <row r="917" customFormat="false" ht="15" hidden="false" customHeight="false" outlineLevel="0" collapsed="false">
      <c r="J917" s="62" t="n">
        <f aca="false">IFERROR(H917-I917,"")</f>
        <v>0</v>
      </c>
      <c r="R917" s="63" t="n">
        <f aca="true">IFERROR(Q917-TODAY(),"")</f>
        <v>-46126</v>
      </c>
      <c r="T917" s="64" t="str">
        <f aca="true">IFERROR(IF(R917="","—",IF(R917&lt;TODAY(),"🔴 Expiré",IF(R917&lt;TODAY()+30,"🔴 Urgent",IF(R917&lt;TODAY()+90,"⚠ Bientôt","✅ OK")))),"—")</f>
        <v>🔴 Expiré</v>
      </c>
      <c r="Y917" s="65" t="n">
        <f aca="false">IFERROR(IF(X917="Mensuelle",V917*12,IF(X917="Annuelle",V917,IF(X917="Unique",V917,0))),"")</f>
        <v>0</v>
      </c>
    </row>
    <row r="918" customFormat="false" ht="15" hidden="false" customHeight="false" outlineLevel="0" collapsed="false">
      <c r="J918" s="62" t="n">
        <f aca="false">IFERROR(H918-I918,"")</f>
        <v>0</v>
      </c>
      <c r="R918" s="63" t="n">
        <f aca="true">IFERROR(Q918-TODAY(),"")</f>
        <v>-46126</v>
      </c>
      <c r="T918" s="64" t="str">
        <f aca="true">IFERROR(IF(R918="","—",IF(R918&lt;TODAY(),"🔴 Expiré",IF(R918&lt;TODAY()+30,"🔴 Urgent",IF(R918&lt;TODAY()+90,"⚠ Bientôt","✅ OK")))),"—")</f>
        <v>🔴 Expiré</v>
      </c>
      <c r="Y918" s="65" t="n">
        <f aca="false">IFERROR(IF(X918="Mensuelle",V918*12,IF(X918="Annuelle",V918,IF(X918="Unique",V918,0))),"")</f>
        <v>0</v>
      </c>
    </row>
    <row r="919" customFormat="false" ht="15" hidden="false" customHeight="false" outlineLevel="0" collapsed="false">
      <c r="J919" s="62" t="n">
        <f aca="false">IFERROR(H919-I919,"")</f>
        <v>0</v>
      </c>
      <c r="R919" s="63" t="n">
        <f aca="true">IFERROR(Q919-TODAY(),"")</f>
        <v>-46126</v>
      </c>
      <c r="T919" s="64" t="str">
        <f aca="true">IFERROR(IF(R919="","—",IF(R919&lt;TODAY(),"🔴 Expiré",IF(R919&lt;TODAY()+30,"🔴 Urgent",IF(R919&lt;TODAY()+90,"⚠ Bientôt","✅ OK")))),"—")</f>
        <v>🔴 Expiré</v>
      </c>
      <c r="Y919" s="65" t="n">
        <f aca="false">IFERROR(IF(X919="Mensuelle",V919*12,IF(X919="Annuelle",V919,IF(X919="Unique",V919,0))),"")</f>
        <v>0</v>
      </c>
    </row>
    <row r="920" customFormat="false" ht="15" hidden="false" customHeight="false" outlineLevel="0" collapsed="false">
      <c r="J920" s="62" t="n">
        <f aca="false">IFERROR(H920-I920,"")</f>
        <v>0</v>
      </c>
      <c r="R920" s="63" t="n">
        <f aca="true">IFERROR(Q920-TODAY(),"")</f>
        <v>-46126</v>
      </c>
      <c r="T920" s="64" t="str">
        <f aca="true">IFERROR(IF(R920="","—",IF(R920&lt;TODAY(),"🔴 Expiré",IF(R920&lt;TODAY()+30,"🔴 Urgent",IF(R920&lt;TODAY()+90,"⚠ Bientôt","✅ OK")))),"—")</f>
        <v>🔴 Expiré</v>
      </c>
      <c r="Y920" s="65" t="n">
        <f aca="false">IFERROR(IF(X920="Mensuelle",V920*12,IF(X920="Annuelle",V920,IF(X920="Unique",V920,0))),"")</f>
        <v>0</v>
      </c>
    </row>
    <row r="921" customFormat="false" ht="15" hidden="false" customHeight="false" outlineLevel="0" collapsed="false">
      <c r="J921" s="62" t="n">
        <f aca="false">IFERROR(H921-I921,"")</f>
        <v>0</v>
      </c>
      <c r="R921" s="63" t="n">
        <f aca="true">IFERROR(Q921-TODAY(),"")</f>
        <v>-46126</v>
      </c>
      <c r="T921" s="64" t="str">
        <f aca="true">IFERROR(IF(R921="","—",IF(R921&lt;TODAY(),"🔴 Expiré",IF(R921&lt;TODAY()+30,"🔴 Urgent",IF(R921&lt;TODAY()+90,"⚠ Bientôt","✅ OK")))),"—")</f>
        <v>🔴 Expiré</v>
      </c>
      <c r="Y921" s="65" t="n">
        <f aca="false">IFERROR(IF(X921="Mensuelle",V921*12,IF(X921="Annuelle",V921,IF(X921="Unique",V921,0))),"")</f>
        <v>0</v>
      </c>
    </row>
    <row r="922" customFormat="false" ht="15" hidden="false" customHeight="false" outlineLevel="0" collapsed="false">
      <c r="J922" s="62" t="n">
        <f aca="false">IFERROR(H922-I922,"")</f>
        <v>0</v>
      </c>
      <c r="R922" s="63" t="n">
        <f aca="true">IFERROR(Q922-TODAY(),"")</f>
        <v>-46126</v>
      </c>
      <c r="T922" s="64" t="str">
        <f aca="true">IFERROR(IF(R922="","—",IF(R922&lt;TODAY(),"🔴 Expiré",IF(R922&lt;TODAY()+30,"🔴 Urgent",IF(R922&lt;TODAY()+90,"⚠ Bientôt","✅ OK")))),"—")</f>
        <v>🔴 Expiré</v>
      </c>
      <c r="Y922" s="65" t="n">
        <f aca="false">IFERROR(IF(X922="Mensuelle",V922*12,IF(X922="Annuelle",V922,IF(X922="Unique",V922,0))),"")</f>
        <v>0</v>
      </c>
    </row>
    <row r="923" customFormat="false" ht="15" hidden="false" customHeight="false" outlineLevel="0" collapsed="false">
      <c r="J923" s="62" t="n">
        <f aca="false">IFERROR(H923-I923,"")</f>
        <v>0</v>
      </c>
      <c r="R923" s="63" t="n">
        <f aca="true">IFERROR(Q923-TODAY(),"")</f>
        <v>-46126</v>
      </c>
      <c r="T923" s="64" t="str">
        <f aca="true">IFERROR(IF(R923="","—",IF(R923&lt;TODAY(),"🔴 Expiré",IF(R923&lt;TODAY()+30,"🔴 Urgent",IF(R923&lt;TODAY()+90,"⚠ Bientôt","✅ OK")))),"—")</f>
        <v>🔴 Expiré</v>
      </c>
      <c r="Y923" s="65" t="n">
        <f aca="false">IFERROR(IF(X923="Mensuelle",V923*12,IF(X923="Annuelle",V923,IF(X923="Unique",V923,0))),"")</f>
        <v>0</v>
      </c>
    </row>
    <row r="924" customFormat="false" ht="15" hidden="false" customHeight="false" outlineLevel="0" collapsed="false">
      <c r="J924" s="62" t="n">
        <f aca="false">IFERROR(H924-I924,"")</f>
        <v>0</v>
      </c>
      <c r="R924" s="63" t="n">
        <f aca="true">IFERROR(Q924-TODAY(),"")</f>
        <v>-46126</v>
      </c>
      <c r="T924" s="64" t="str">
        <f aca="true">IFERROR(IF(R924="","—",IF(R924&lt;TODAY(),"🔴 Expiré",IF(R924&lt;TODAY()+30,"🔴 Urgent",IF(R924&lt;TODAY()+90,"⚠ Bientôt","✅ OK")))),"—")</f>
        <v>🔴 Expiré</v>
      </c>
      <c r="Y924" s="65" t="n">
        <f aca="false">IFERROR(IF(X924="Mensuelle",V924*12,IF(X924="Annuelle",V924,IF(X924="Unique",V924,0))),"")</f>
        <v>0</v>
      </c>
    </row>
    <row r="925" customFormat="false" ht="15" hidden="false" customHeight="false" outlineLevel="0" collapsed="false">
      <c r="J925" s="62" t="n">
        <f aca="false">IFERROR(H925-I925,"")</f>
        <v>0</v>
      </c>
      <c r="R925" s="63" t="n">
        <f aca="true">IFERROR(Q925-TODAY(),"")</f>
        <v>-46126</v>
      </c>
      <c r="T925" s="64" t="str">
        <f aca="true">IFERROR(IF(R925="","—",IF(R925&lt;TODAY(),"🔴 Expiré",IF(R925&lt;TODAY()+30,"🔴 Urgent",IF(R925&lt;TODAY()+90,"⚠ Bientôt","✅ OK")))),"—")</f>
        <v>🔴 Expiré</v>
      </c>
      <c r="Y925" s="65" t="n">
        <f aca="false">IFERROR(IF(X925="Mensuelle",V925*12,IF(X925="Annuelle",V925,IF(X925="Unique",V925,0))),"")</f>
        <v>0</v>
      </c>
    </row>
    <row r="926" customFormat="false" ht="15" hidden="false" customHeight="false" outlineLevel="0" collapsed="false">
      <c r="J926" s="62" t="n">
        <f aca="false">IFERROR(H926-I926,"")</f>
        <v>0</v>
      </c>
      <c r="R926" s="63" t="n">
        <f aca="true">IFERROR(Q926-TODAY(),"")</f>
        <v>-46126</v>
      </c>
      <c r="T926" s="64" t="str">
        <f aca="true">IFERROR(IF(R926="","—",IF(R926&lt;TODAY(),"🔴 Expiré",IF(R926&lt;TODAY()+30,"🔴 Urgent",IF(R926&lt;TODAY()+90,"⚠ Bientôt","✅ OK")))),"—")</f>
        <v>🔴 Expiré</v>
      </c>
      <c r="Y926" s="65" t="n">
        <f aca="false">IFERROR(IF(X926="Mensuelle",V926*12,IF(X926="Annuelle",V926,IF(X926="Unique",V926,0))),"")</f>
        <v>0</v>
      </c>
    </row>
    <row r="927" customFormat="false" ht="15" hidden="false" customHeight="false" outlineLevel="0" collapsed="false">
      <c r="J927" s="62" t="n">
        <f aca="false">IFERROR(H927-I927,"")</f>
        <v>0</v>
      </c>
      <c r="R927" s="63" t="n">
        <f aca="true">IFERROR(Q927-TODAY(),"")</f>
        <v>-46126</v>
      </c>
      <c r="T927" s="64" t="str">
        <f aca="true">IFERROR(IF(R927="","—",IF(R927&lt;TODAY(),"🔴 Expiré",IF(R927&lt;TODAY()+30,"🔴 Urgent",IF(R927&lt;TODAY()+90,"⚠ Bientôt","✅ OK")))),"—")</f>
        <v>🔴 Expiré</v>
      </c>
      <c r="Y927" s="65" t="n">
        <f aca="false">IFERROR(IF(X927="Mensuelle",V927*12,IF(X927="Annuelle",V927,IF(X927="Unique",V927,0))),"")</f>
        <v>0</v>
      </c>
    </row>
    <row r="928" customFormat="false" ht="15" hidden="false" customHeight="false" outlineLevel="0" collapsed="false">
      <c r="J928" s="62" t="n">
        <f aca="false">IFERROR(H928-I928,"")</f>
        <v>0</v>
      </c>
      <c r="R928" s="63" t="n">
        <f aca="true">IFERROR(Q928-TODAY(),"")</f>
        <v>-46126</v>
      </c>
      <c r="T928" s="64" t="str">
        <f aca="true">IFERROR(IF(R928="","—",IF(R928&lt;TODAY(),"🔴 Expiré",IF(R928&lt;TODAY()+30,"🔴 Urgent",IF(R928&lt;TODAY()+90,"⚠ Bientôt","✅ OK")))),"—")</f>
        <v>🔴 Expiré</v>
      </c>
      <c r="Y928" s="65" t="n">
        <f aca="false">IFERROR(IF(X928="Mensuelle",V928*12,IF(X928="Annuelle",V928,IF(X928="Unique",V928,0))),"")</f>
        <v>0</v>
      </c>
    </row>
    <row r="929" customFormat="false" ht="15" hidden="false" customHeight="false" outlineLevel="0" collapsed="false">
      <c r="J929" s="62" t="n">
        <f aca="false">IFERROR(H929-I929,"")</f>
        <v>0</v>
      </c>
      <c r="R929" s="63" t="n">
        <f aca="true">IFERROR(Q929-TODAY(),"")</f>
        <v>-46126</v>
      </c>
      <c r="T929" s="64" t="str">
        <f aca="true">IFERROR(IF(R929="","—",IF(R929&lt;TODAY(),"🔴 Expiré",IF(R929&lt;TODAY()+30,"🔴 Urgent",IF(R929&lt;TODAY()+90,"⚠ Bientôt","✅ OK")))),"—")</f>
        <v>🔴 Expiré</v>
      </c>
      <c r="Y929" s="65" t="n">
        <f aca="false">IFERROR(IF(X929="Mensuelle",V929*12,IF(X929="Annuelle",V929,IF(X929="Unique",V929,0))),"")</f>
        <v>0</v>
      </c>
    </row>
    <row r="930" customFormat="false" ht="15" hidden="false" customHeight="false" outlineLevel="0" collapsed="false">
      <c r="J930" s="62" t="n">
        <f aca="false">IFERROR(H930-I930,"")</f>
        <v>0</v>
      </c>
      <c r="R930" s="63" t="n">
        <f aca="true">IFERROR(Q930-TODAY(),"")</f>
        <v>-46126</v>
      </c>
      <c r="T930" s="64" t="str">
        <f aca="true">IFERROR(IF(R930="","—",IF(R930&lt;TODAY(),"🔴 Expiré",IF(R930&lt;TODAY()+30,"🔴 Urgent",IF(R930&lt;TODAY()+90,"⚠ Bientôt","✅ OK")))),"—")</f>
        <v>🔴 Expiré</v>
      </c>
      <c r="Y930" s="65" t="n">
        <f aca="false">IFERROR(IF(X930="Mensuelle",V930*12,IF(X930="Annuelle",V930,IF(X930="Unique",V930,0))),"")</f>
        <v>0</v>
      </c>
    </row>
    <row r="931" customFormat="false" ht="15" hidden="false" customHeight="false" outlineLevel="0" collapsed="false">
      <c r="J931" s="62" t="n">
        <f aca="false">IFERROR(H931-I931,"")</f>
        <v>0</v>
      </c>
      <c r="R931" s="63" t="n">
        <f aca="true">IFERROR(Q931-TODAY(),"")</f>
        <v>-46126</v>
      </c>
      <c r="T931" s="64" t="str">
        <f aca="true">IFERROR(IF(R931="","—",IF(R931&lt;TODAY(),"🔴 Expiré",IF(R931&lt;TODAY()+30,"🔴 Urgent",IF(R931&lt;TODAY()+90,"⚠ Bientôt","✅ OK")))),"—")</f>
        <v>🔴 Expiré</v>
      </c>
      <c r="Y931" s="65" t="n">
        <f aca="false">IFERROR(IF(X931="Mensuelle",V931*12,IF(X931="Annuelle",V931,IF(X931="Unique",V931,0))),"")</f>
        <v>0</v>
      </c>
    </row>
    <row r="932" customFormat="false" ht="15" hidden="false" customHeight="false" outlineLevel="0" collapsed="false">
      <c r="J932" s="62" t="n">
        <f aca="false">IFERROR(H932-I932,"")</f>
        <v>0</v>
      </c>
      <c r="R932" s="63" t="n">
        <f aca="true">IFERROR(Q932-TODAY(),"")</f>
        <v>-46126</v>
      </c>
      <c r="T932" s="64" t="str">
        <f aca="true">IFERROR(IF(R932="","—",IF(R932&lt;TODAY(),"🔴 Expiré",IF(R932&lt;TODAY()+30,"🔴 Urgent",IF(R932&lt;TODAY()+90,"⚠ Bientôt","✅ OK")))),"—")</f>
        <v>🔴 Expiré</v>
      </c>
      <c r="Y932" s="65" t="n">
        <f aca="false">IFERROR(IF(X932="Mensuelle",V932*12,IF(X932="Annuelle",V932,IF(X932="Unique",V932,0))),"")</f>
        <v>0</v>
      </c>
    </row>
    <row r="933" customFormat="false" ht="15" hidden="false" customHeight="false" outlineLevel="0" collapsed="false">
      <c r="J933" s="62" t="n">
        <f aca="false">IFERROR(H933-I933,"")</f>
        <v>0</v>
      </c>
      <c r="R933" s="63" t="n">
        <f aca="true">IFERROR(Q933-TODAY(),"")</f>
        <v>-46126</v>
      </c>
      <c r="T933" s="64" t="str">
        <f aca="true">IFERROR(IF(R933="","—",IF(R933&lt;TODAY(),"🔴 Expiré",IF(R933&lt;TODAY()+30,"🔴 Urgent",IF(R933&lt;TODAY()+90,"⚠ Bientôt","✅ OK")))),"—")</f>
        <v>🔴 Expiré</v>
      </c>
      <c r="Y933" s="65" t="n">
        <f aca="false">IFERROR(IF(X933="Mensuelle",V933*12,IF(X933="Annuelle",V933,IF(X933="Unique",V933,0))),"")</f>
        <v>0</v>
      </c>
    </row>
    <row r="934" customFormat="false" ht="15" hidden="false" customHeight="false" outlineLevel="0" collapsed="false">
      <c r="J934" s="62" t="n">
        <f aca="false">IFERROR(H934-I934,"")</f>
        <v>0</v>
      </c>
      <c r="R934" s="63" t="n">
        <f aca="true">IFERROR(Q934-TODAY(),"")</f>
        <v>-46126</v>
      </c>
      <c r="T934" s="64" t="str">
        <f aca="true">IFERROR(IF(R934="","—",IF(R934&lt;TODAY(),"🔴 Expiré",IF(R934&lt;TODAY()+30,"🔴 Urgent",IF(R934&lt;TODAY()+90,"⚠ Bientôt","✅ OK")))),"—")</f>
        <v>🔴 Expiré</v>
      </c>
      <c r="Y934" s="65" t="n">
        <f aca="false">IFERROR(IF(X934="Mensuelle",V934*12,IF(X934="Annuelle",V934,IF(X934="Unique",V934,0))),"")</f>
        <v>0</v>
      </c>
    </row>
    <row r="935" customFormat="false" ht="15" hidden="false" customHeight="false" outlineLevel="0" collapsed="false">
      <c r="J935" s="62" t="n">
        <f aca="false">IFERROR(H935-I935,"")</f>
        <v>0</v>
      </c>
      <c r="R935" s="63" t="n">
        <f aca="true">IFERROR(Q935-TODAY(),"")</f>
        <v>-46126</v>
      </c>
      <c r="T935" s="64" t="str">
        <f aca="true">IFERROR(IF(R935="","—",IF(R935&lt;TODAY(),"🔴 Expiré",IF(R935&lt;TODAY()+30,"🔴 Urgent",IF(R935&lt;TODAY()+90,"⚠ Bientôt","✅ OK")))),"—")</f>
        <v>🔴 Expiré</v>
      </c>
      <c r="Y935" s="65" t="n">
        <f aca="false">IFERROR(IF(X935="Mensuelle",V935*12,IF(X935="Annuelle",V935,IF(X935="Unique",V935,0))),"")</f>
        <v>0</v>
      </c>
    </row>
    <row r="936" customFormat="false" ht="15" hidden="false" customHeight="false" outlineLevel="0" collapsed="false">
      <c r="J936" s="62" t="n">
        <f aca="false">IFERROR(H936-I936,"")</f>
        <v>0</v>
      </c>
      <c r="R936" s="63" t="n">
        <f aca="true">IFERROR(Q936-TODAY(),"")</f>
        <v>-46126</v>
      </c>
      <c r="T936" s="64" t="str">
        <f aca="true">IFERROR(IF(R936="","—",IF(R936&lt;TODAY(),"🔴 Expiré",IF(R936&lt;TODAY()+30,"🔴 Urgent",IF(R936&lt;TODAY()+90,"⚠ Bientôt","✅ OK")))),"—")</f>
        <v>🔴 Expiré</v>
      </c>
      <c r="Y936" s="65" t="n">
        <f aca="false">IFERROR(IF(X936="Mensuelle",V936*12,IF(X936="Annuelle",V936,IF(X936="Unique",V936,0))),"")</f>
        <v>0</v>
      </c>
    </row>
    <row r="937" customFormat="false" ht="15" hidden="false" customHeight="false" outlineLevel="0" collapsed="false">
      <c r="J937" s="62" t="n">
        <f aca="false">IFERROR(H937-I937,"")</f>
        <v>0</v>
      </c>
      <c r="R937" s="63" t="n">
        <f aca="true">IFERROR(Q937-TODAY(),"")</f>
        <v>-46126</v>
      </c>
      <c r="T937" s="64" t="str">
        <f aca="true">IFERROR(IF(R937="","—",IF(R937&lt;TODAY(),"🔴 Expiré",IF(R937&lt;TODAY()+30,"🔴 Urgent",IF(R937&lt;TODAY()+90,"⚠ Bientôt","✅ OK")))),"—")</f>
        <v>🔴 Expiré</v>
      </c>
      <c r="Y937" s="65" t="n">
        <f aca="false">IFERROR(IF(X937="Mensuelle",V937*12,IF(X937="Annuelle",V937,IF(X937="Unique",V937,0))),"")</f>
        <v>0</v>
      </c>
    </row>
    <row r="938" customFormat="false" ht="15" hidden="false" customHeight="false" outlineLevel="0" collapsed="false">
      <c r="J938" s="62" t="n">
        <f aca="false">IFERROR(H938-I938,"")</f>
        <v>0</v>
      </c>
      <c r="R938" s="63" t="n">
        <f aca="true">IFERROR(Q938-TODAY(),"")</f>
        <v>-46126</v>
      </c>
      <c r="T938" s="64" t="str">
        <f aca="true">IFERROR(IF(R938="","—",IF(R938&lt;TODAY(),"🔴 Expiré",IF(R938&lt;TODAY()+30,"🔴 Urgent",IF(R938&lt;TODAY()+90,"⚠ Bientôt","✅ OK")))),"—")</f>
        <v>🔴 Expiré</v>
      </c>
      <c r="Y938" s="65" t="n">
        <f aca="false">IFERROR(IF(X938="Mensuelle",V938*12,IF(X938="Annuelle",V938,IF(X938="Unique",V938,0))),"")</f>
        <v>0</v>
      </c>
    </row>
    <row r="939" customFormat="false" ht="15" hidden="false" customHeight="false" outlineLevel="0" collapsed="false">
      <c r="J939" s="62" t="n">
        <f aca="false">IFERROR(H939-I939,"")</f>
        <v>0</v>
      </c>
      <c r="R939" s="63" t="n">
        <f aca="true">IFERROR(Q939-TODAY(),"")</f>
        <v>-46126</v>
      </c>
      <c r="T939" s="64" t="str">
        <f aca="true">IFERROR(IF(R939="","—",IF(R939&lt;TODAY(),"🔴 Expiré",IF(R939&lt;TODAY()+30,"🔴 Urgent",IF(R939&lt;TODAY()+90,"⚠ Bientôt","✅ OK")))),"—")</f>
        <v>🔴 Expiré</v>
      </c>
      <c r="Y939" s="65" t="n">
        <f aca="false">IFERROR(IF(X939="Mensuelle",V939*12,IF(X939="Annuelle",V939,IF(X939="Unique",V939,0))),"")</f>
        <v>0</v>
      </c>
    </row>
    <row r="940" customFormat="false" ht="15" hidden="false" customHeight="false" outlineLevel="0" collapsed="false">
      <c r="J940" s="62" t="n">
        <f aca="false">IFERROR(H940-I940,"")</f>
        <v>0</v>
      </c>
      <c r="R940" s="63" t="n">
        <f aca="true">IFERROR(Q940-TODAY(),"")</f>
        <v>-46126</v>
      </c>
      <c r="T940" s="64" t="str">
        <f aca="true">IFERROR(IF(R940="","—",IF(R940&lt;TODAY(),"🔴 Expiré",IF(R940&lt;TODAY()+30,"🔴 Urgent",IF(R940&lt;TODAY()+90,"⚠ Bientôt","✅ OK")))),"—")</f>
        <v>🔴 Expiré</v>
      </c>
      <c r="Y940" s="65" t="n">
        <f aca="false">IFERROR(IF(X940="Mensuelle",V940*12,IF(X940="Annuelle",V940,IF(X940="Unique",V940,0))),"")</f>
        <v>0</v>
      </c>
    </row>
    <row r="941" customFormat="false" ht="15" hidden="false" customHeight="false" outlineLevel="0" collapsed="false">
      <c r="J941" s="62" t="n">
        <f aca="false">IFERROR(H941-I941,"")</f>
        <v>0</v>
      </c>
      <c r="R941" s="63" t="n">
        <f aca="true">IFERROR(Q941-TODAY(),"")</f>
        <v>-46126</v>
      </c>
      <c r="T941" s="64" t="str">
        <f aca="true">IFERROR(IF(R941="","—",IF(R941&lt;TODAY(),"🔴 Expiré",IF(R941&lt;TODAY()+30,"🔴 Urgent",IF(R941&lt;TODAY()+90,"⚠ Bientôt","✅ OK")))),"—")</f>
        <v>🔴 Expiré</v>
      </c>
      <c r="Y941" s="65" t="n">
        <f aca="false">IFERROR(IF(X941="Mensuelle",V941*12,IF(X941="Annuelle",V941,IF(X941="Unique",V941,0))),"")</f>
        <v>0</v>
      </c>
    </row>
    <row r="942" customFormat="false" ht="15" hidden="false" customHeight="false" outlineLevel="0" collapsed="false">
      <c r="J942" s="62" t="n">
        <f aca="false">IFERROR(H942-I942,"")</f>
        <v>0</v>
      </c>
      <c r="R942" s="63" t="n">
        <f aca="true">IFERROR(Q942-TODAY(),"")</f>
        <v>-46126</v>
      </c>
      <c r="T942" s="64" t="str">
        <f aca="true">IFERROR(IF(R942="","—",IF(R942&lt;TODAY(),"🔴 Expiré",IF(R942&lt;TODAY()+30,"🔴 Urgent",IF(R942&lt;TODAY()+90,"⚠ Bientôt","✅ OK")))),"—")</f>
        <v>🔴 Expiré</v>
      </c>
      <c r="Y942" s="65" t="n">
        <f aca="false">IFERROR(IF(X942="Mensuelle",V942*12,IF(X942="Annuelle",V942,IF(X942="Unique",V942,0))),"")</f>
        <v>0</v>
      </c>
    </row>
    <row r="943" customFormat="false" ht="15" hidden="false" customHeight="false" outlineLevel="0" collapsed="false">
      <c r="J943" s="62" t="n">
        <f aca="false">IFERROR(H943-I943,"")</f>
        <v>0</v>
      </c>
      <c r="R943" s="63" t="n">
        <f aca="true">IFERROR(Q943-TODAY(),"")</f>
        <v>-46126</v>
      </c>
      <c r="T943" s="64" t="str">
        <f aca="true">IFERROR(IF(R943="","—",IF(R943&lt;TODAY(),"🔴 Expiré",IF(R943&lt;TODAY()+30,"🔴 Urgent",IF(R943&lt;TODAY()+90,"⚠ Bientôt","✅ OK")))),"—")</f>
        <v>🔴 Expiré</v>
      </c>
      <c r="Y943" s="65" t="n">
        <f aca="false">IFERROR(IF(X943="Mensuelle",V943*12,IF(X943="Annuelle",V943,IF(X943="Unique",V943,0))),"")</f>
        <v>0</v>
      </c>
    </row>
    <row r="944" customFormat="false" ht="15" hidden="false" customHeight="false" outlineLevel="0" collapsed="false">
      <c r="J944" s="62" t="n">
        <f aca="false">IFERROR(H944-I944,"")</f>
        <v>0</v>
      </c>
      <c r="R944" s="63" t="n">
        <f aca="true">IFERROR(Q944-TODAY(),"")</f>
        <v>-46126</v>
      </c>
      <c r="T944" s="64" t="str">
        <f aca="true">IFERROR(IF(R944="","—",IF(R944&lt;TODAY(),"🔴 Expiré",IF(R944&lt;TODAY()+30,"🔴 Urgent",IF(R944&lt;TODAY()+90,"⚠ Bientôt","✅ OK")))),"—")</f>
        <v>🔴 Expiré</v>
      </c>
      <c r="Y944" s="65" t="n">
        <f aca="false">IFERROR(IF(X944="Mensuelle",V944*12,IF(X944="Annuelle",V944,IF(X944="Unique",V944,0))),"")</f>
        <v>0</v>
      </c>
    </row>
    <row r="945" customFormat="false" ht="15" hidden="false" customHeight="false" outlineLevel="0" collapsed="false">
      <c r="J945" s="62" t="n">
        <f aca="false">IFERROR(H945-I945,"")</f>
        <v>0</v>
      </c>
      <c r="R945" s="63" t="n">
        <f aca="true">IFERROR(Q945-TODAY(),"")</f>
        <v>-46126</v>
      </c>
      <c r="T945" s="64" t="str">
        <f aca="true">IFERROR(IF(R945="","—",IF(R945&lt;TODAY(),"🔴 Expiré",IF(R945&lt;TODAY()+30,"🔴 Urgent",IF(R945&lt;TODAY()+90,"⚠ Bientôt","✅ OK")))),"—")</f>
        <v>🔴 Expiré</v>
      </c>
      <c r="Y945" s="65" t="n">
        <f aca="false">IFERROR(IF(X945="Mensuelle",V945*12,IF(X945="Annuelle",V945,IF(X945="Unique",V945,0))),"")</f>
        <v>0</v>
      </c>
    </row>
    <row r="946" customFormat="false" ht="15" hidden="false" customHeight="false" outlineLevel="0" collapsed="false">
      <c r="J946" s="62" t="n">
        <f aca="false">IFERROR(H946-I946,"")</f>
        <v>0</v>
      </c>
      <c r="R946" s="63" t="n">
        <f aca="true">IFERROR(Q946-TODAY(),"")</f>
        <v>-46126</v>
      </c>
      <c r="T946" s="64" t="str">
        <f aca="true">IFERROR(IF(R946="","—",IF(R946&lt;TODAY(),"🔴 Expiré",IF(R946&lt;TODAY()+30,"🔴 Urgent",IF(R946&lt;TODAY()+90,"⚠ Bientôt","✅ OK")))),"—")</f>
        <v>🔴 Expiré</v>
      </c>
      <c r="Y946" s="65" t="n">
        <f aca="false">IFERROR(IF(X946="Mensuelle",V946*12,IF(X946="Annuelle",V946,IF(X946="Unique",V946,0))),"")</f>
        <v>0</v>
      </c>
    </row>
    <row r="947" customFormat="false" ht="15" hidden="false" customHeight="false" outlineLevel="0" collapsed="false">
      <c r="J947" s="62" t="n">
        <f aca="false">IFERROR(H947-I947,"")</f>
        <v>0</v>
      </c>
      <c r="R947" s="63" t="n">
        <f aca="true">IFERROR(Q947-TODAY(),"")</f>
        <v>-46126</v>
      </c>
      <c r="T947" s="64" t="str">
        <f aca="true">IFERROR(IF(R947="","—",IF(R947&lt;TODAY(),"🔴 Expiré",IF(R947&lt;TODAY()+30,"🔴 Urgent",IF(R947&lt;TODAY()+90,"⚠ Bientôt","✅ OK")))),"—")</f>
        <v>🔴 Expiré</v>
      </c>
      <c r="Y947" s="65" t="n">
        <f aca="false">IFERROR(IF(X947="Mensuelle",V947*12,IF(X947="Annuelle",V947,IF(X947="Unique",V947,0))),"")</f>
        <v>0</v>
      </c>
    </row>
    <row r="948" customFormat="false" ht="15" hidden="false" customHeight="false" outlineLevel="0" collapsed="false">
      <c r="J948" s="62" t="n">
        <f aca="false">IFERROR(H948-I948,"")</f>
        <v>0</v>
      </c>
      <c r="R948" s="63" t="n">
        <f aca="true">IFERROR(Q948-TODAY(),"")</f>
        <v>-46126</v>
      </c>
      <c r="T948" s="64" t="str">
        <f aca="true">IFERROR(IF(R948="","—",IF(R948&lt;TODAY(),"🔴 Expiré",IF(R948&lt;TODAY()+30,"🔴 Urgent",IF(R948&lt;TODAY()+90,"⚠ Bientôt","✅ OK")))),"—")</f>
        <v>🔴 Expiré</v>
      </c>
      <c r="Y948" s="65" t="n">
        <f aca="false">IFERROR(IF(X948="Mensuelle",V948*12,IF(X948="Annuelle",V948,IF(X948="Unique",V948,0))),"")</f>
        <v>0</v>
      </c>
    </row>
    <row r="949" customFormat="false" ht="15" hidden="false" customHeight="false" outlineLevel="0" collapsed="false">
      <c r="J949" s="62" t="n">
        <f aca="false">IFERROR(H949-I949,"")</f>
        <v>0</v>
      </c>
      <c r="R949" s="63" t="n">
        <f aca="true">IFERROR(Q949-TODAY(),"")</f>
        <v>-46126</v>
      </c>
      <c r="T949" s="64" t="str">
        <f aca="true">IFERROR(IF(R949="","—",IF(R949&lt;TODAY(),"🔴 Expiré",IF(R949&lt;TODAY()+30,"🔴 Urgent",IF(R949&lt;TODAY()+90,"⚠ Bientôt","✅ OK")))),"—")</f>
        <v>🔴 Expiré</v>
      </c>
      <c r="Y949" s="65" t="n">
        <f aca="false">IFERROR(IF(X949="Mensuelle",V949*12,IF(X949="Annuelle",V949,IF(X949="Unique",V949,0))),"")</f>
        <v>0</v>
      </c>
    </row>
    <row r="950" customFormat="false" ht="15" hidden="false" customHeight="false" outlineLevel="0" collapsed="false">
      <c r="J950" s="62" t="n">
        <f aca="false">IFERROR(H950-I950,"")</f>
        <v>0</v>
      </c>
      <c r="R950" s="63" t="n">
        <f aca="true">IFERROR(Q950-TODAY(),"")</f>
        <v>-46126</v>
      </c>
      <c r="T950" s="64" t="str">
        <f aca="true">IFERROR(IF(R950="","—",IF(R950&lt;TODAY(),"🔴 Expiré",IF(R950&lt;TODAY()+30,"🔴 Urgent",IF(R950&lt;TODAY()+90,"⚠ Bientôt","✅ OK")))),"—")</f>
        <v>🔴 Expiré</v>
      </c>
      <c r="Y950" s="65" t="n">
        <f aca="false">IFERROR(IF(X950="Mensuelle",V950*12,IF(X950="Annuelle",V950,IF(X950="Unique",V950,0))),"")</f>
        <v>0</v>
      </c>
    </row>
    <row r="951" customFormat="false" ht="15" hidden="false" customHeight="false" outlineLevel="0" collapsed="false">
      <c r="J951" s="62" t="n">
        <f aca="false">IFERROR(H951-I951,"")</f>
        <v>0</v>
      </c>
      <c r="R951" s="63" t="n">
        <f aca="true">IFERROR(Q951-TODAY(),"")</f>
        <v>-46126</v>
      </c>
      <c r="T951" s="64" t="str">
        <f aca="true">IFERROR(IF(R951="","—",IF(R951&lt;TODAY(),"🔴 Expiré",IF(R951&lt;TODAY()+30,"🔴 Urgent",IF(R951&lt;TODAY()+90,"⚠ Bientôt","✅ OK")))),"—")</f>
        <v>🔴 Expiré</v>
      </c>
      <c r="Y951" s="65" t="n">
        <f aca="false">IFERROR(IF(X951="Mensuelle",V951*12,IF(X951="Annuelle",V951,IF(X951="Unique",V951,0))),"")</f>
        <v>0</v>
      </c>
    </row>
    <row r="952" customFormat="false" ht="15" hidden="false" customHeight="false" outlineLevel="0" collapsed="false">
      <c r="J952" s="62" t="n">
        <f aca="false">IFERROR(H952-I952,"")</f>
        <v>0</v>
      </c>
      <c r="R952" s="63" t="n">
        <f aca="true">IFERROR(Q952-TODAY(),"")</f>
        <v>-46126</v>
      </c>
      <c r="T952" s="64" t="str">
        <f aca="true">IFERROR(IF(R952="","—",IF(R952&lt;TODAY(),"🔴 Expiré",IF(R952&lt;TODAY()+30,"🔴 Urgent",IF(R952&lt;TODAY()+90,"⚠ Bientôt","✅ OK")))),"—")</f>
        <v>🔴 Expiré</v>
      </c>
      <c r="Y952" s="65" t="n">
        <f aca="false">IFERROR(IF(X952="Mensuelle",V952*12,IF(X952="Annuelle",V952,IF(X952="Unique",V952,0))),"")</f>
        <v>0</v>
      </c>
    </row>
    <row r="953" customFormat="false" ht="15" hidden="false" customHeight="false" outlineLevel="0" collapsed="false">
      <c r="J953" s="62" t="n">
        <f aca="false">IFERROR(H953-I953,"")</f>
        <v>0</v>
      </c>
      <c r="R953" s="63" t="n">
        <f aca="true">IFERROR(Q953-TODAY(),"")</f>
        <v>-46126</v>
      </c>
      <c r="T953" s="64" t="str">
        <f aca="true">IFERROR(IF(R953="","—",IF(R953&lt;TODAY(),"🔴 Expiré",IF(R953&lt;TODAY()+30,"🔴 Urgent",IF(R953&lt;TODAY()+90,"⚠ Bientôt","✅ OK")))),"—")</f>
        <v>🔴 Expiré</v>
      </c>
      <c r="Y953" s="65" t="n">
        <f aca="false">IFERROR(IF(X953="Mensuelle",V953*12,IF(X953="Annuelle",V953,IF(X953="Unique",V953,0))),"")</f>
        <v>0</v>
      </c>
    </row>
    <row r="954" customFormat="false" ht="15" hidden="false" customHeight="false" outlineLevel="0" collapsed="false">
      <c r="J954" s="62" t="n">
        <f aca="false">IFERROR(H954-I954,"")</f>
        <v>0</v>
      </c>
      <c r="R954" s="63" t="n">
        <f aca="true">IFERROR(Q954-TODAY(),"")</f>
        <v>-46126</v>
      </c>
      <c r="T954" s="64" t="str">
        <f aca="true">IFERROR(IF(R954="","—",IF(R954&lt;TODAY(),"🔴 Expiré",IF(R954&lt;TODAY()+30,"🔴 Urgent",IF(R954&lt;TODAY()+90,"⚠ Bientôt","✅ OK")))),"—")</f>
        <v>🔴 Expiré</v>
      </c>
      <c r="Y954" s="65" t="n">
        <f aca="false">IFERROR(IF(X954="Mensuelle",V954*12,IF(X954="Annuelle",V954,IF(X954="Unique",V954,0))),"")</f>
        <v>0</v>
      </c>
    </row>
    <row r="955" customFormat="false" ht="15" hidden="false" customHeight="false" outlineLevel="0" collapsed="false">
      <c r="J955" s="62" t="n">
        <f aca="false">IFERROR(H955-I955,"")</f>
        <v>0</v>
      </c>
      <c r="R955" s="63" t="n">
        <f aca="true">IFERROR(Q955-TODAY(),"")</f>
        <v>-46126</v>
      </c>
      <c r="T955" s="64" t="str">
        <f aca="true">IFERROR(IF(R955="","—",IF(R955&lt;TODAY(),"🔴 Expiré",IF(R955&lt;TODAY()+30,"🔴 Urgent",IF(R955&lt;TODAY()+90,"⚠ Bientôt","✅ OK")))),"—")</f>
        <v>🔴 Expiré</v>
      </c>
      <c r="Y955" s="65" t="n">
        <f aca="false">IFERROR(IF(X955="Mensuelle",V955*12,IF(X955="Annuelle",V955,IF(X955="Unique",V955,0))),"")</f>
        <v>0</v>
      </c>
    </row>
    <row r="956" customFormat="false" ht="15" hidden="false" customHeight="false" outlineLevel="0" collapsed="false">
      <c r="J956" s="62" t="n">
        <f aca="false">IFERROR(H956-I956,"")</f>
        <v>0</v>
      </c>
      <c r="R956" s="63" t="n">
        <f aca="true">IFERROR(Q956-TODAY(),"")</f>
        <v>-46126</v>
      </c>
      <c r="T956" s="64" t="str">
        <f aca="true">IFERROR(IF(R956="","—",IF(R956&lt;TODAY(),"🔴 Expiré",IF(R956&lt;TODAY()+30,"🔴 Urgent",IF(R956&lt;TODAY()+90,"⚠ Bientôt","✅ OK")))),"—")</f>
        <v>🔴 Expiré</v>
      </c>
      <c r="Y956" s="65" t="n">
        <f aca="false">IFERROR(IF(X956="Mensuelle",V956*12,IF(X956="Annuelle",V956,IF(X956="Unique",V956,0))),"")</f>
        <v>0</v>
      </c>
    </row>
    <row r="957" customFormat="false" ht="15" hidden="false" customHeight="false" outlineLevel="0" collapsed="false">
      <c r="J957" s="62" t="n">
        <f aca="false">IFERROR(H957-I957,"")</f>
        <v>0</v>
      </c>
      <c r="R957" s="63" t="n">
        <f aca="true">IFERROR(Q957-TODAY(),"")</f>
        <v>-46126</v>
      </c>
      <c r="T957" s="64" t="str">
        <f aca="true">IFERROR(IF(R957="","—",IF(R957&lt;TODAY(),"🔴 Expiré",IF(R957&lt;TODAY()+30,"🔴 Urgent",IF(R957&lt;TODAY()+90,"⚠ Bientôt","✅ OK")))),"—")</f>
        <v>🔴 Expiré</v>
      </c>
      <c r="Y957" s="65" t="n">
        <f aca="false">IFERROR(IF(X957="Mensuelle",V957*12,IF(X957="Annuelle",V957,IF(X957="Unique",V957,0))),"")</f>
        <v>0</v>
      </c>
    </row>
    <row r="958" customFormat="false" ht="15" hidden="false" customHeight="false" outlineLevel="0" collapsed="false">
      <c r="J958" s="62" t="n">
        <f aca="false">IFERROR(H958-I958,"")</f>
        <v>0</v>
      </c>
      <c r="R958" s="63" t="n">
        <f aca="true">IFERROR(Q958-TODAY(),"")</f>
        <v>-46126</v>
      </c>
      <c r="T958" s="64" t="str">
        <f aca="true">IFERROR(IF(R958="","—",IF(R958&lt;TODAY(),"🔴 Expiré",IF(R958&lt;TODAY()+30,"🔴 Urgent",IF(R958&lt;TODAY()+90,"⚠ Bientôt","✅ OK")))),"—")</f>
        <v>🔴 Expiré</v>
      </c>
      <c r="Y958" s="65" t="n">
        <f aca="false">IFERROR(IF(X958="Mensuelle",V958*12,IF(X958="Annuelle",V958,IF(X958="Unique",V958,0))),"")</f>
        <v>0</v>
      </c>
    </row>
    <row r="959" customFormat="false" ht="15" hidden="false" customHeight="false" outlineLevel="0" collapsed="false">
      <c r="J959" s="62" t="n">
        <f aca="false">IFERROR(H959-I959,"")</f>
        <v>0</v>
      </c>
      <c r="R959" s="63" t="n">
        <f aca="true">IFERROR(Q959-TODAY(),"")</f>
        <v>-46126</v>
      </c>
      <c r="T959" s="64" t="str">
        <f aca="true">IFERROR(IF(R959="","—",IF(R959&lt;TODAY(),"🔴 Expiré",IF(R959&lt;TODAY()+30,"🔴 Urgent",IF(R959&lt;TODAY()+90,"⚠ Bientôt","✅ OK")))),"—")</f>
        <v>🔴 Expiré</v>
      </c>
      <c r="Y959" s="65" t="n">
        <f aca="false">IFERROR(IF(X959="Mensuelle",V959*12,IF(X959="Annuelle",V959,IF(X959="Unique",V959,0))),"")</f>
        <v>0</v>
      </c>
    </row>
    <row r="960" customFormat="false" ht="15" hidden="false" customHeight="false" outlineLevel="0" collapsed="false">
      <c r="J960" s="62" t="n">
        <f aca="false">IFERROR(H960-I960,"")</f>
        <v>0</v>
      </c>
      <c r="R960" s="63" t="n">
        <f aca="true">IFERROR(Q960-TODAY(),"")</f>
        <v>-46126</v>
      </c>
      <c r="T960" s="64" t="str">
        <f aca="true">IFERROR(IF(R960="","—",IF(R960&lt;TODAY(),"🔴 Expiré",IF(R960&lt;TODAY()+30,"🔴 Urgent",IF(R960&lt;TODAY()+90,"⚠ Bientôt","✅ OK")))),"—")</f>
        <v>🔴 Expiré</v>
      </c>
      <c r="Y960" s="65" t="n">
        <f aca="false">IFERROR(IF(X960="Mensuelle",V960*12,IF(X960="Annuelle",V960,IF(X960="Unique",V960,0))),"")</f>
        <v>0</v>
      </c>
    </row>
    <row r="961" customFormat="false" ht="15" hidden="false" customHeight="false" outlineLevel="0" collapsed="false">
      <c r="J961" s="62" t="n">
        <f aca="false">IFERROR(H961-I961,"")</f>
        <v>0</v>
      </c>
      <c r="R961" s="63" t="n">
        <f aca="true">IFERROR(Q961-TODAY(),"")</f>
        <v>-46126</v>
      </c>
      <c r="T961" s="64" t="str">
        <f aca="true">IFERROR(IF(R961="","—",IF(R961&lt;TODAY(),"🔴 Expiré",IF(R961&lt;TODAY()+30,"🔴 Urgent",IF(R961&lt;TODAY()+90,"⚠ Bientôt","✅ OK")))),"—")</f>
        <v>🔴 Expiré</v>
      </c>
      <c r="Y961" s="65" t="n">
        <f aca="false">IFERROR(IF(X961="Mensuelle",V961*12,IF(X961="Annuelle",V961,IF(X961="Unique",V961,0))),"")</f>
        <v>0</v>
      </c>
    </row>
    <row r="962" customFormat="false" ht="15" hidden="false" customHeight="false" outlineLevel="0" collapsed="false">
      <c r="J962" s="62" t="n">
        <f aca="false">IFERROR(H962-I962,"")</f>
        <v>0</v>
      </c>
      <c r="R962" s="63" t="n">
        <f aca="true">IFERROR(Q962-TODAY(),"")</f>
        <v>-46126</v>
      </c>
      <c r="T962" s="64" t="str">
        <f aca="true">IFERROR(IF(R962="","—",IF(R962&lt;TODAY(),"🔴 Expiré",IF(R962&lt;TODAY()+30,"🔴 Urgent",IF(R962&lt;TODAY()+90,"⚠ Bientôt","✅ OK")))),"—")</f>
        <v>🔴 Expiré</v>
      </c>
      <c r="Y962" s="65" t="n">
        <f aca="false">IFERROR(IF(X962="Mensuelle",V962*12,IF(X962="Annuelle",V962,IF(X962="Unique",V962,0))),"")</f>
        <v>0</v>
      </c>
    </row>
    <row r="963" customFormat="false" ht="15" hidden="false" customHeight="false" outlineLevel="0" collapsed="false">
      <c r="J963" s="62" t="n">
        <f aca="false">IFERROR(H963-I963,"")</f>
        <v>0</v>
      </c>
      <c r="R963" s="63" t="n">
        <f aca="true">IFERROR(Q963-TODAY(),"")</f>
        <v>-46126</v>
      </c>
      <c r="T963" s="64" t="str">
        <f aca="true">IFERROR(IF(R963="","—",IF(R963&lt;TODAY(),"🔴 Expiré",IF(R963&lt;TODAY()+30,"🔴 Urgent",IF(R963&lt;TODAY()+90,"⚠ Bientôt","✅ OK")))),"—")</f>
        <v>🔴 Expiré</v>
      </c>
      <c r="Y963" s="65" t="n">
        <f aca="false">IFERROR(IF(X963="Mensuelle",V963*12,IF(X963="Annuelle",V963,IF(X963="Unique",V963,0))),"")</f>
        <v>0</v>
      </c>
    </row>
    <row r="964" customFormat="false" ht="15" hidden="false" customHeight="false" outlineLevel="0" collapsed="false">
      <c r="J964" s="62" t="n">
        <f aca="false">IFERROR(H964-I964,"")</f>
        <v>0</v>
      </c>
      <c r="R964" s="63" t="n">
        <f aca="true">IFERROR(Q964-TODAY(),"")</f>
        <v>-46126</v>
      </c>
      <c r="T964" s="64" t="str">
        <f aca="true">IFERROR(IF(R964="","—",IF(R964&lt;TODAY(),"🔴 Expiré",IF(R964&lt;TODAY()+30,"🔴 Urgent",IF(R964&lt;TODAY()+90,"⚠ Bientôt","✅ OK")))),"—")</f>
        <v>🔴 Expiré</v>
      </c>
      <c r="Y964" s="65" t="n">
        <f aca="false">IFERROR(IF(X964="Mensuelle",V964*12,IF(X964="Annuelle",V964,IF(X964="Unique",V964,0))),"")</f>
        <v>0</v>
      </c>
    </row>
    <row r="965" customFormat="false" ht="15" hidden="false" customHeight="false" outlineLevel="0" collapsed="false">
      <c r="J965" s="62" t="n">
        <f aca="false">IFERROR(H965-I965,"")</f>
        <v>0</v>
      </c>
      <c r="R965" s="63" t="n">
        <f aca="true">IFERROR(Q965-TODAY(),"")</f>
        <v>-46126</v>
      </c>
      <c r="T965" s="64" t="str">
        <f aca="true">IFERROR(IF(R965="","—",IF(R965&lt;TODAY(),"🔴 Expiré",IF(R965&lt;TODAY()+30,"🔴 Urgent",IF(R965&lt;TODAY()+90,"⚠ Bientôt","✅ OK")))),"—")</f>
        <v>🔴 Expiré</v>
      </c>
      <c r="Y965" s="65" t="n">
        <f aca="false">IFERROR(IF(X965="Mensuelle",V965*12,IF(X965="Annuelle",V965,IF(X965="Unique",V965,0))),"")</f>
        <v>0</v>
      </c>
    </row>
    <row r="966" customFormat="false" ht="15" hidden="false" customHeight="false" outlineLevel="0" collapsed="false">
      <c r="J966" s="62" t="n">
        <f aca="false">IFERROR(H966-I966,"")</f>
        <v>0</v>
      </c>
      <c r="R966" s="63" t="n">
        <f aca="true">IFERROR(Q966-TODAY(),"")</f>
        <v>-46126</v>
      </c>
      <c r="T966" s="64" t="str">
        <f aca="true">IFERROR(IF(R966="","—",IF(R966&lt;TODAY(),"🔴 Expiré",IF(R966&lt;TODAY()+30,"🔴 Urgent",IF(R966&lt;TODAY()+90,"⚠ Bientôt","✅ OK")))),"—")</f>
        <v>🔴 Expiré</v>
      </c>
      <c r="Y966" s="65" t="n">
        <f aca="false">IFERROR(IF(X966="Mensuelle",V966*12,IF(X966="Annuelle",V966,IF(X966="Unique",V966,0))),"")</f>
        <v>0</v>
      </c>
    </row>
    <row r="967" customFormat="false" ht="15" hidden="false" customHeight="false" outlineLevel="0" collapsed="false">
      <c r="J967" s="62" t="n">
        <f aca="false">IFERROR(H967-I967,"")</f>
        <v>0</v>
      </c>
      <c r="R967" s="63" t="n">
        <f aca="true">IFERROR(Q967-TODAY(),"")</f>
        <v>-46126</v>
      </c>
      <c r="T967" s="64" t="str">
        <f aca="true">IFERROR(IF(R967="","—",IF(R967&lt;TODAY(),"🔴 Expiré",IF(R967&lt;TODAY()+30,"🔴 Urgent",IF(R967&lt;TODAY()+90,"⚠ Bientôt","✅ OK")))),"—")</f>
        <v>🔴 Expiré</v>
      </c>
      <c r="Y967" s="65" t="n">
        <f aca="false">IFERROR(IF(X967="Mensuelle",V967*12,IF(X967="Annuelle",V967,IF(X967="Unique",V967,0))),"")</f>
        <v>0</v>
      </c>
    </row>
    <row r="968" customFormat="false" ht="15" hidden="false" customHeight="false" outlineLevel="0" collapsed="false">
      <c r="J968" s="62" t="n">
        <f aca="false">IFERROR(H968-I968,"")</f>
        <v>0</v>
      </c>
      <c r="R968" s="63" t="n">
        <f aca="true">IFERROR(Q968-TODAY(),"")</f>
        <v>-46126</v>
      </c>
      <c r="T968" s="64" t="str">
        <f aca="true">IFERROR(IF(R968="","—",IF(R968&lt;TODAY(),"🔴 Expiré",IF(R968&lt;TODAY()+30,"🔴 Urgent",IF(R968&lt;TODAY()+90,"⚠ Bientôt","✅ OK")))),"—")</f>
        <v>🔴 Expiré</v>
      </c>
      <c r="Y968" s="65" t="n">
        <f aca="false">IFERROR(IF(X968="Mensuelle",V968*12,IF(X968="Annuelle",V968,IF(X968="Unique",V968,0))),"")</f>
        <v>0</v>
      </c>
    </row>
    <row r="969" customFormat="false" ht="15" hidden="false" customHeight="false" outlineLevel="0" collapsed="false">
      <c r="J969" s="62" t="n">
        <f aca="false">IFERROR(H969-I969,"")</f>
        <v>0</v>
      </c>
      <c r="R969" s="63" t="n">
        <f aca="true">IFERROR(Q969-TODAY(),"")</f>
        <v>-46126</v>
      </c>
      <c r="T969" s="64" t="str">
        <f aca="true">IFERROR(IF(R969="","—",IF(R969&lt;TODAY(),"🔴 Expiré",IF(R969&lt;TODAY()+30,"🔴 Urgent",IF(R969&lt;TODAY()+90,"⚠ Bientôt","✅ OK")))),"—")</f>
        <v>🔴 Expiré</v>
      </c>
      <c r="Y969" s="65" t="n">
        <f aca="false">IFERROR(IF(X969="Mensuelle",V969*12,IF(X969="Annuelle",V969,IF(X969="Unique",V969,0))),"")</f>
        <v>0</v>
      </c>
    </row>
    <row r="970" customFormat="false" ht="15" hidden="false" customHeight="false" outlineLevel="0" collapsed="false">
      <c r="J970" s="62" t="n">
        <f aca="false">IFERROR(H970-I970,"")</f>
        <v>0</v>
      </c>
      <c r="R970" s="63" t="n">
        <f aca="true">IFERROR(Q970-TODAY(),"")</f>
        <v>-46126</v>
      </c>
      <c r="T970" s="64" t="str">
        <f aca="true">IFERROR(IF(R970="","—",IF(R970&lt;TODAY(),"🔴 Expiré",IF(R970&lt;TODAY()+30,"🔴 Urgent",IF(R970&lt;TODAY()+90,"⚠ Bientôt","✅ OK")))),"—")</f>
        <v>🔴 Expiré</v>
      </c>
      <c r="Y970" s="65" t="n">
        <f aca="false">IFERROR(IF(X970="Mensuelle",V970*12,IF(X970="Annuelle",V970,IF(X970="Unique",V970,0))),"")</f>
        <v>0</v>
      </c>
    </row>
    <row r="971" customFormat="false" ht="15" hidden="false" customHeight="false" outlineLevel="0" collapsed="false">
      <c r="J971" s="62" t="n">
        <f aca="false">IFERROR(H971-I971,"")</f>
        <v>0</v>
      </c>
      <c r="R971" s="63" t="n">
        <f aca="true">IFERROR(Q971-TODAY(),"")</f>
        <v>-46126</v>
      </c>
      <c r="T971" s="64" t="str">
        <f aca="true">IFERROR(IF(R971="","—",IF(R971&lt;TODAY(),"🔴 Expiré",IF(R971&lt;TODAY()+30,"🔴 Urgent",IF(R971&lt;TODAY()+90,"⚠ Bientôt","✅ OK")))),"—")</f>
        <v>🔴 Expiré</v>
      </c>
      <c r="Y971" s="65" t="n">
        <f aca="false">IFERROR(IF(X971="Mensuelle",V971*12,IF(X971="Annuelle",V971,IF(X971="Unique",V971,0))),"")</f>
        <v>0</v>
      </c>
    </row>
    <row r="972" customFormat="false" ht="15" hidden="false" customHeight="false" outlineLevel="0" collapsed="false">
      <c r="J972" s="62" t="n">
        <f aca="false">IFERROR(H972-I972,"")</f>
        <v>0</v>
      </c>
      <c r="R972" s="63" t="n">
        <f aca="true">IFERROR(Q972-TODAY(),"")</f>
        <v>-46126</v>
      </c>
      <c r="T972" s="64" t="str">
        <f aca="true">IFERROR(IF(R972="","—",IF(R972&lt;TODAY(),"🔴 Expiré",IF(R972&lt;TODAY()+30,"🔴 Urgent",IF(R972&lt;TODAY()+90,"⚠ Bientôt","✅ OK")))),"—")</f>
        <v>🔴 Expiré</v>
      </c>
      <c r="Y972" s="65" t="n">
        <f aca="false">IFERROR(IF(X972="Mensuelle",V972*12,IF(X972="Annuelle",V972,IF(X972="Unique",V972,0))),"")</f>
        <v>0</v>
      </c>
    </row>
    <row r="973" customFormat="false" ht="15" hidden="false" customHeight="false" outlineLevel="0" collapsed="false">
      <c r="J973" s="62" t="n">
        <f aca="false">IFERROR(H973-I973,"")</f>
        <v>0</v>
      </c>
      <c r="R973" s="63" t="n">
        <f aca="true">IFERROR(Q973-TODAY(),"")</f>
        <v>-46126</v>
      </c>
      <c r="T973" s="64" t="str">
        <f aca="true">IFERROR(IF(R973="","—",IF(R973&lt;TODAY(),"🔴 Expiré",IF(R973&lt;TODAY()+30,"🔴 Urgent",IF(R973&lt;TODAY()+90,"⚠ Bientôt","✅ OK")))),"—")</f>
        <v>🔴 Expiré</v>
      </c>
      <c r="Y973" s="65" t="n">
        <f aca="false">IFERROR(IF(X973="Mensuelle",V973*12,IF(X973="Annuelle",V973,IF(X973="Unique",V973,0))),"")</f>
        <v>0</v>
      </c>
    </row>
    <row r="974" customFormat="false" ht="15" hidden="false" customHeight="false" outlineLevel="0" collapsed="false">
      <c r="J974" s="62" t="n">
        <f aca="false">IFERROR(H974-I974,"")</f>
        <v>0</v>
      </c>
      <c r="R974" s="63" t="n">
        <f aca="true">IFERROR(Q974-TODAY(),"")</f>
        <v>-46126</v>
      </c>
      <c r="T974" s="64" t="str">
        <f aca="true">IFERROR(IF(R974="","—",IF(R974&lt;TODAY(),"🔴 Expiré",IF(R974&lt;TODAY()+30,"🔴 Urgent",IF(R974&lt;TODAY()+90,"⚠ Bientôt","✅ OK")))),"—")</f>
        <v>🔴 Expiré</v>
      </c>
      <c r="Y974" s="65" t="n">
        <f aca="false">IFERROR(IF(X974="Mensuelle",V974*12,IF(X974="Annuelle",V974,IF(X974="Unique",V974,0))),"")</f>
        <v>0</v>
      </c>
    </row>
    <row r="975" customFormat="false" ht="15" hidden="false" customHeight="false" outlineLevel="0" collapsed="false">
      <c r="J975" s="62" t="n">
        <f aca="false">IFERROR(H975-I975,"")</f>
        <v>0</v>
      </c>
      <c r="R975" s="63" t="n">
        <f aca="true">IFERROR(Q975-TODAY(),"")</f>
        <v>-46126</v>
      </c>
      <c r="T975" s="64" t="str">
        <f aca="true">IFERROR(IF(R975="","—",IF(R975&lt;TODAY(),"🔴 Expiré",IF(R975&lt;TODAY()+30,"🔴 Urgent",IF(R975&lt;TODAY()+90,"⚠ Bientôt","✅ OK")))),"—")</f>
        <v>🔴 Expiré</v>
      </c>
      <c r="Y975" s="65" t="n">
        <f aca="false">IFERROR(IF(X975="Mensuelle",V975*12,IF(X975="Annuelle",V975,IF(X975="Unique",V975,0))),"")</f>
        <v>0</v>
      </c>
    </row>
    <row r="976" customFormat="false" ht="15" hidden="false" customHeight="false" outlineLevel="0" collapsed="false">
      <c r="J976" s="62" t="n">
        <f aca="false">IFERROR(H976-I976,"")</f>
        <v>0</v>
      </c>
      <c r="R976" s="63" t="n">
        <f aca="true">IFERROR(Q976-TODAY(),"")</f>
        <v>-46126</v>
      </c>
      <c r="T976" s="64" t="str">
        <f aca="true">IFERROR(IF(R976="","—",IF(R976&lt;TODAY(),"🔴 Expiré",IF(R976&lt;TODAY()+30,"🔴 Urgent",IF(R976&lt;TODAY()+90,"⚠ Bientôt","✅ OK")))),"—")</f>
        <v>🔴 Expiré</v>
      </c>
      <c r="Y976" s="65" t="n">
        <f aca="false">IFERROR(IF(X976="Mensuelle",V976*12,IF(X976="Annuelle",V976,IF(X976="Unique",V976,0))),"")</f>
        <v>0</v>
      </c>
    </row>
    <row r="977" customFormat="false" ht="15" hidden="false" customHeight="false" outlineLevel="0" collapsed="false">
      <c r="J977" s="62" t="n">
        <f aca="false">IFERROR(H977-I977,"")</f>
        <v>0</v>
      </c>
      <c r="R977" s="63" t="n">
        <f aca="true">IFERROR(Q977-TODAY(),"")</f>
        <v>-46126</v>
      </c>
      <c r="T977" s="64" t="str">
        <f aca="true">IFERROR(IF(R977="","—",IF(R977&lt;TODAY(),"🔴 Expiré",IF(R977&lt;TODAY()+30,"🔴 Urgent",IF(R977&lt;TODAY()+90,"⚠ Bientôt","✅ OK")))),"—")</f>
        <v>🔴 Expiré</v>
      </c>
      <c r="Y977" s="65" t="n">
        <f aca="false">IFERROR(IF(X977="Mensuelle",V977*12,IF(X977="Annuelle",V977,IF(X977="Unique",V977,0))),"")</f>
        <v>0</v>
      </c>
    </row>
    <row r="978" customFormat="false" ht="15" hidden="false" customHeight="false" outlineLevel="0" collapsed="false">
      <c r="J978" s="62" t="n">
        <f aca="false">IFERROR(H978-I978,"")</f>
        <v>0</v>
      </c>
      <c r="R978" s="63" t="n">
        <f aca="true">IFERROR(Q978-TODAY(),"")</f>
        <v>-46126</v>
      </c>
      <c r="T978" s="64" t="str">
        <f aca="true">IFERROR(IF(R978="","—",IF(R978&lt;TODAY(),"🔴 Expiré",IF(R978&lt;TODAY()+30,"🔴 Urgent",IF(R978&lt;TODAY()+90,"⚠ Bientôt","✅ OK")))),"—")</f>
        <v>🔴 Expiré</v>
      </c>
      <c r="Y978" s="65" t="n">
        <f aca="false">IFERROR(IF(X978="Mensuelle",V978*12,IF(X978="Annuelle",V978,IF(X978="Unique",V978,0))),"")</f>
        <v>0</v>
      </c>
    </row>
    <row r="979" customFormat="false" ht="15" hidden="false" customHeight="false" outlineLevel="0" collapsed="false">
      <c r="J979" s="62" t="n">
        <f aca="false">IFERROR(H979-I979,"")</f>
        <v>0</v>
      </c>
      <c r="R979" s="63" t="n">
        <f aca="true">IFERROR(Q979-TODAY(),"")</f>
        <v>-46126</v>
      </c>
      <c r="T979" s="64" t="str">
        <f aca="true">IFERROR(IF(R979="","—",IF(R979&lt;TODAY(),"🔴 Expiré",IF(R979&lt;TODAY()+30,"🔴 Urgent",IF(R979&lt;TODAY()+90,"⚠ Bientôt","✅ OK")))),"—")</f>
        <v>🔴 Expiré</v>
      </c>
      <c r="Y979" s="65" t="n">
        <f aca="false">IFERROR(IF(X979="Mensuelle",V979*12,IF(X979="Annuelle",V979,IF(X979="Unique",V979,0))),"")</f>
        <v>0</v>
      </c>
    </row>
    <row r="980" customFormat="false" ht="15" hidden="false" customHeight="false" outlineLevel="0" collapsed="false">
      <c r="J980" s="62" t="n">
        <f aca="false">IFERROR(H980-I980,"")</f>
        <v>0</v>
      </c>
      <c r="R980" s="63" t="n">
        <f aca="true">IFERROR(Q980-TODAY(),"")</f>
        <v>-46126</v>
      </c>
      <c r="T980" s="64" t="str">
        <f aca="true">IFERROR(IF(R980="","—",IF(R980&lt;TODAY(),"🔴 Expiré",IF(R980&lt;TODAY()+30,"🔴 Urgent",IF(R980&lt;TODAY()+90,"⚠ Bientôt","✅ OK")))),"—")</f>
        <v>🔴 Expiré</v>
      </c>
      <c r="Y980" s="65" t="n">
        <f aca="false">IFERROR(IF(X980="Mensuelle",V980*12,IF(X980="Annuelle",V980,IF(X980="Unique",V980,0))),"")</f>
        <v>0</v>
      </c>
    </row>
    <row r="981" customFormat="false" ht="15" hidden="false" customHeight="false" outlineLevel="0" collapsed="false">
      <c r="J981" s="62" t="n">
        <f aca="false">IFERROR(H981-I981,"")</f>
        <v>0</v>
      </c>
      <c r="R981" s="63" t="n">
        <f aca="true">IFERROR(Q981-TODAY(),"")</f>
        <v>-46126</v>
      </c>
      <c r="T981" s="64" t="str">
        <f aca="true">IFERROR(IF(R981="","—",IF(R981&lt;TODAY(),"🔴 Expiré",IF(R981&lt;TODAY()+30,"🔴 Urgent",IF(R981&lt;TODAY()+90,"⚠ Bientôt","✅ OK")))),"—")</f>
        <v>🔴 Expiré</v>
      </c>
      <c r="Y981" s="65" t="n">
        <f aca="false">IFERROR(IF(X981="Mensuelle",V981*12,IF(X981="Annuelle",V981,IF(X981="Unique",V981,0))),"")</f>
        <v>0</v>
      </c>
    </row>
    <row r="982" customFormat="false" ht="15" hidden="false" customHeight="false" outlineLevel="0" collapsed="false">
      <c r="J982" s="62" t="n">
        <f aca="false">IFERROR(H982-I982,"")</f>
        <v>0</v>
      </c>
      <c r="R982" s="63" t="n">
        <f aca="true">IFERROR(Q982-TODAY(),"")</f>
        <v>-46126</v>
      </c>
      <c r="T982" s="64" t="str">
        <f aca="true">IFERROR(IF(R982="","—",IF(R982&lt;TODAY(),"🔴 Expiré",IF(R982&lt;TODAY()+30,"🔴 Urgent",IF(R982&lt;TODAY()+90,"⚠ Bientôt","✅ OK")))),"—")</f>
        <v>🔴 Expiré</v>
      </c>
      <c r="Y982" s="65" t="n">
        <f aca="false">IFERROR(IF(X982="Mensuelle",V982*12,IF(X982="Annuelle",V982,IF(X982="Unique",V982,0))),"")</f>
        <v>0</v>
      </c>
    </row>
    <row r="983" customFormat="false" ht="15" hidden="false" customHeight="false" outlineLevel="0" collapsed="false">
      <c r="J983" s="62" t="n">
        <f aca="false">IFERROR(H983-I983,"")</f>
        <v>0</v>
      </c>
      <c r="R983" s="63" t="n">
        <f aca="true">IFERROR(Q983-TODAY(),"")</f>
        <v>-46126</v>
      </c>
      <c r="T983" s="64" t="str">
        <f aca="true">IFERROR(IF(R983="","—",IF(R983&lt;TODAY(),"🔴 Expiré",IF(R983&lt;TODAY()+30,"🔴 Urgent",IF(R983&lt;TODAY()+90,"⚠ Bientôt","✅ OK")))),"—")</f>
        <v>🔴 Expiré</v>
      </c>
      <c r="Y983" s="65" t="n">
        <f aca="false">IFERROR(IF(X983="Mensuelle",V983*12,IF(X983="Annuelle",V983,IF(X983="Unique",V983,0))),"")</f>
        <v>0</v>
      </c>
    </row>
    <row r="984" customFormat="false" ht="15" hidden="false" customHeight="false" outlineLevel="0" collapsed="false">
      <c r="J984" s="62" t="n">
        <f aca="false">IFERROR(H984-I984,"")</f>
        <v>0</v>
      </c>
      <c r="R984" s="63" t="n">
        <f aca="true">IFERROR(Q984-TODAY(),"")</f>
        <v>-46126</v>
      </c>
      <c r="T984" s="64" t="str">
        <f aca="true">IFERROR(IF(R984="","—",IF(R984&lt;TODAY(),"🔴 Expiré",IF(R984&lt;TODAY()+30,"🔴 Urgent",IF(R984&lt;TODAY()+90,"⚠ Bientôt","✅ OK")))),"—")</f>
        <v>🔴 Expiré</v>
      </c>
      <c r="Y984" s="65" t="n">
        <f aca="false">IFERROR(IF(X984="Mensuelle",V984*12,IF(X984="Annuelle",V984,IF(X984="Unique",V984,0))),"")</f>
        <v>0</v>
      </c>
    </row>
    <row r="985" customFormat="false" ht="15" hidden="false" customHeight="false" outlineLevel="0" collapsed="false">
      <c r="J985" s="62" t="n">
        <f aca="false">IFERROR(H985-I985,"")</f>
        <v>0</v>
      </c>
      <c r="R985" s="63" t="n">
        <f aca="true">IFERROR(Q985-TODAY(),"")</f>
        <v>-46126</v>
      </c>
      <c r="T985" s="64" t="str">
        <f aca="true">IFERROR(IF(R985="","—",IF(R985&lt;TODAY(),"🔴 Expiré",IF(R985&lt;TODAY()+30,"🔴 Urgent",IF(R985&lt;TODAY()+90,"⚠ Bientôt","✅ OK")))),"—")</f>
        <v>🔴 Expiré</v>
      </c>
      <c r="Y985" s="65" t="n">
        <f aca="false">IFERROR(IF(X985="Mensuelle",V985*12,IF(X985="Annuelle",V985,IF(X985="Unique",V985,0))),"")</f>
        <v>0</v>
      </c>
    </row>
    <row r="986" customFormat="false" ht="15" hidden="false" customHeight="false" outlineLevel="0" collapsed="false">
      <c r="J986" s="62" t="n">
        <f aca="false">IFERROR(H986-I986,"")</f>
        <v>0</v>
      </c>
      <c r="R986" s="63" t="n">
        <f aca="true">IFERROR(Q986-TODAY(),"")</f>
        <v>-46126</v>
      </c>
      <c r="T986" s="64" t="str">
        <f aca="true">IFERROR(IF(R986="","—",IF(R986&lt;TODAY(),"🔴 Expiré",IF(R986&lt;TODAY()+30,"🔴 Urgent",IF(R986&lt;TODAY()+90,"⚠ Bientôt","✅ OK")))),"—")</f>
        <v>🔴 Expiré</v>
      </c>
      <c r="Y986" s="65" t="n">
        <f aca="false">IFERROR(IF(X986="Mensuelle",V986*12,IF(X986="Annuelle",V986,IF(X986="Unique",V986,0))),"")</f>
        <v>0</v>
      </c>
    </row>
    <row r="987" customFormat="false" ht="15" hidden="false" customHeight="false" outlineLevel="0" collapsed="false">
      <c r="J987" s="62" t="n">
        <f aca="false">IFERROR(H987-I987,"")</f>
        <v>0</v>
      </c>
      <c r="R987" s="63" t="n">
        <f aca="true">IFERROR(Q987-TODAY(),"")</f>
        <v>-46126</v>
      </c>
      <c r="T987" s="64" t="str">
        <f aca="true">IFERROR(IF(R987="","—",IF(R987&lt;TODAY(),"🔴 Expiré",IF(R987&lt;TODAY()+30,"🔴 Urgent",IF(R987&lt;TODAY()+90,"⚠ Bientôt","✅ OK")))),"—")</f>
        <v>🔴 Expiré</v>
      </c>
      <c r="Y987" s="65" t="n">
        <f aca="false">IFERROR(IF(X987="Mensuelle",V987*12,IF(X987="Annuelle",V987,IF(X987="Unique",V987,0))),"")</f>
        <v>0</v>
      </c>
    </row>
    <row r="988" customFormat="false" ht="15" hidden="false" customHeight="false" outlineLevel="0" collapsed="false">
      <c r="J988" s="62" t="n">
        <f aca="false">IFERROR(H988-I988,"")</f>
        <v>0</v>
      </c>
      <c r="R988" s="63" t="n">
        <f aca="true">IFERROR(Q988-TODAY(),"")</f>
        <v>-46126</v>
      </c>
      <c r="T988" s="64" t="str">
        <f aca="true">IFERROR(IF(R988="","—",IF(R988&lt;TODAY(),"🔴 Expiré",IF(R988&lt;TODAY()+30,"🔴 Urgent",IF(R988&lt;TODAY()+90,"⚠ Bientôt","✅ OK")))),"—")</f>
        <v>🔴 Expiré</v>
      </c>
      <c r="Y988" s="65" t="n">
        <f aca="false">IFERROR(IF(X988="Mensuelle",V988*12,IF(X988="Annuelle",V988,IF(X988="Unique",V988,0))),"")</f>
        <v>0</v>
      </c>
    </row>
    <row r="989" customFormat="false" ht="15" hidden="false" customHeight="false" outlineLevel="0" collapsed="false">
      <c r="J989" s="62" t="n">
        <f aca="false">IFERROR(H989-I989,"")</f>
        <v>0</v>
      </c>
      <c r="R989" s="63" t="n">
        <f aca="true">IFERROR(Q989-TODAY(),"")</f>
        <v>-46126</v>
      </c>
      <c r="T989" s="64" t="str">
        <f aca="true">IFERROR(IF(R989="","—",IF(R989&lt;TODAY(),"🔴 Expiré",IF(R989&lt;TODAY()+30,"🔴 Urgent",IF(R989&lt;TODAY()+90,"⚠ Bientôt","✅ OK")))),"—")</f>
        <v>🔴 Expiré</v>
      </c>
      <c r="Y989" s="65" t="n">
        <f aca="false">IFERROR(IF(X989="Mensuelle",V989*12,IF(X989="Annuelle",V989,IF(X989="Unique",V989,0))),"")</f>
        <v>0</v>
      </c>
    </row>
    <row r="990" customFormat="false" ht="15" hidden="false" customHeight="false" outlineLevel="0" collapsed="false">
      <c r="J990" s="62" t="n">
        <f aca="false">IFERROR(H990-I990,"")</f>
        <v>0</v>
      </c>
      <c r="R990" s="63" t="n">
        <f aca="true">IFERROR(Q990-TODAY(),"")</f>
        <v>-46126</v>
      </c>
      <c r="T990" s="64" t="str">
        <f aca="true">IFERROR(IF(R990="","—",IF(R990&lt;TODAY(),"🔴 Expiré",IF(R990&lt;TODAY()+30,"🔴 Urgent",IF(R990&lt;TODAY()+90,"⚠ Bientôt","✅ OK")))),"—")</f>
        <v>🔴 Expiré</v>
      </c>
      <c r="Y990" s="65" t="n">
        <f aca="false">IFERROR(IF(X990="Mensuelle",V990*12,IF(X990="Annuelle",V990,IF(X990="Unique",V990,0))),"")</f>
        <v>0</v>
      </c>
    </row>
    <row r="991" customFormat="false" ht="15" hidden="false" customHeight="false" outlineLevel="0" collapsed="false">
      <c r="J991" s="62" t="n">
        <f aca="false">IFERROR(H991-I991,"")</f>
        <v>0</v>
      </c>
      <c r="R991" s="63" t="n">
        <f aca="true">IFERROR(Q991-TODAY(),"")</f>
        <v>-46126</v>
      </c>
      <c r="T991" s="64" t="str">
        <f aca="true">IFERROR(IF(R991="","—",IF(R991&lt;TODAY(),"🔴 Expiré",IF(R991&lt;TODAY()+30,"🔴 Urgent",IF(R991&lt;TODAY()+90,"⚠ Bientôt","✅ OK")))),"—")</f>
        <v>🔴 Expiré</v>
      </c>
      <c r="Y991" s="65" t="n">
        <f aca="false">IFERROR(IF(X991="Mensuelle",V991*12,IF(X991="Annuelle",V991,IF(X991="Unique",V991,0))),"")</f>
        <v>0</v>
      </c>
    </row>
    <row r="992" customFormat="false" ht="15" hidden="false" customHeight="false" outlineLevel="0" collapsed="false">
      <c r="J992" s="62" t="n">
        <f aca="false">IFERROR(H992-I992,"")</f>
        <v>0</v>
      </c>
      <c r="R992" s="63" t="n">
        <f aca="true">IFERROR(Q992-TODAY(),"")</f>
        <v>-46126</v>
      </c>
      <c r="T992" s="64" t="str">
        <f aca="true">IFERROR(IF(R992="","—",IF(R992&lt;TODAY(),"🔴 Expiré",IF(R992&lt;TODAY()+30,"🔴 Urgent",IF(R992&lt;TODAY()+90,"⚠ Bientôt","✅ OK")))),"—")</f>
        <v>🔴 Expiré</v>
      </c>
      <c r="Y992" s="65" t="n">
        <f aca="false">IFERROR(IF(X992="Mensuelle",V992*12,IF(X992="Annuelle",V992,IF(X992="Unique",V992,0))),"")</f>
        <v>0</v>
      </c>
    </row>
    <row r="993" customFormat="false" ht="15" hidden="false" customHeight="false" outlineLevel="0" collapsed="false">
      <c r="J993" s="62" t="n">
        <f aca="false">IFERROR(H993-I993,"")</f>
        <v>0</v>
      </c>
      <c r="R993" s="63" t="n">
        <f aca="true">IFERROR(Q993-TODAY(),"")</f>
        <v>-46126</v>
      </c>
      <c r="T993" s="64" t="str">
        <f aca="true">IFERROR(IF(R993="","—",IF(R993&lt;TODAY(),"🔴 Expiré",IF(R993&lt;TODAY()+30,"🔴 Urgent",IF(R993&lt;TODAY()+90,"⚠ Bientôt","✅ OK")))),"—")</f>
        <v>🔴 Expiré</v>
      </c>
      <c r="Y993" s="65" t="n">
        <f aca="false">IFERROR(IF(X993="Mensuelle",V993*12,IF(X993="Annuelle",V993,IF(X993="Unique",V993,0))),"")</f>
        <v>0</v>
      </c>
    </row>
    <row r="994" customFormat="false" ht="15" hidden="false" customHeight="false" outlineLevel="0" collapsed="false">
      <c r="J994" s="62" t="n">
        <f aca="false">IFERROR(H994-I994,"")</f>
        <v>0</v>
      </c>
      <c r="R994" s="63" t="n">
        <f aca="true">IFERROR(Q994-TODAY(),"")</f>
        <v>-46126</v>
      </c>
      <c r="T994" s="64" t="str">
        <f aca="true">IFERROR(IF(R994="","—",IF(R994&lt;TODAY(),"🔴 Expiré",IF(R994&lt;TODAY()+30,"🔴 Urgent",IF(R994&lt;TODAY()+90,"⚠ Bientôt","✅ OK")))),"—")</f>
        <v>🔴 Expiré</v>
      </c>
      <c r="Y994" s="65" t="n">
        <f aca="false">IFERROR(IF(X994="Mensuelle",V994*12,IF(X994="Annuelle",V994,IF(X994="Unique",V994,0))),"")</f>
        <v>0</v>
      </c>
    </row>
    <row r="995" customFormat="false" ht="15" hidden="false" customHeight="false" outlineLevel="0" collapsed="false">
      <c r="J995" s="62" t="n">
        <f aca="false">IFERROR(H995-I995,"")</f>
        <v>0</v>
      </c>
      <c r="R995" s="63" t="n">
        <f aca="true">IFERROR(Q995-TODAY(),"")</f>
        <v>-46126</v>
      </c>
      <c r="T995" s="64" t="str">
        <f aca="true">IFERROR(IF(R995="","—",IF(R995&lt;TODAY(),"🔴 Expiré",IF(R995&lt;TODAY()+30,"🔴 Urgent",IF(R995&lt;TODAY()+90,"⚠ Bientôt","✅ OK")))),"—")</f>
        <v>🔴 Expiré</v>
      </c>
      <c r="Y995" s="65" t="n">
        <f aca="false">IFERROR(IF(X995="Mensuelle",V995*12,IF(X995="Annuelle",V995,IF(X995="Unique",V995,0))),"")</f>
        <v>0</v>
      </c>
    </row>
    <row r="996" customFormat="false" ht="15" hidden="false" customHeight="false" outlineLevel="0" collapsed="false">
      <c r="J996" s="62" t="n">
        <f aca="false">IFERROR(H996-I996,"")</f>
        <v>0</v>
      </c>
      <c r="R996" s="63" t="n">
        <f aca="true">IFERROR(Q996-TODAY(),"")</f>
        <v>-46126</v>
      </c>
      <c r="T996" s="64" t="str">
        <f aca="true">IFERROR(IF(R996="","—",IF(R996&lt;TODAY(),"🔴 Expiré",IF(R996&lt;TODAY()+30,"🔴 Urgent",IF(R996&lt;TODAY()+90,"⚠ Bientôt","✅ OK")))),"—")</f>
        <v>🔴 Expiré</v>
      </c>
      <c r="Y996" s="65" t="n">
        <f aca="false">IFERROR(IF(X996="Mensuelle",V996*12,IF(X996="Annuelle",V996,IF(X996="Unique",V996,0))),"")</f>
        <v>0</v>
      </c>
    </row>
    <row r="997" customFormat="false" ht="15" hidden="false" customHeight="false" outlineLevel="0" collapsed="false">
      <c r="J997" s="62" t="n">
        <f aca="false">IFERROR(H997-I997,"")</f>
        <v>0</v>
      </c>
      <c r="R997" s="63" t="n">
        <f aca="true">IFERROR(Q997-TODAY(),"")</f>
        <v>-46126</v>
      </c>
      <c r="T997" s="64" t="str">
        <f aca="true">IFERROR(IF(R997="","—",IF(R997&lt;TODAY(),"🔴 Expiré",IF(R997&lt;TODAY()+30,"🔴 Urgent",IF(R997&lt;TODAY()+90,"⚠ Bientôt","✅ OK")))),"—")</f>
        <v>🔴 Expiré</v>
      </c>
      <c r="Y997" s="65" t="n">
        <f aca="false">IFERROR(IF(X997="Mensuelle",V997*12,IF(X997="Annuelle",V997,IF(X997="Unique",V997,0))),"")</f>
        <v>0</v>
      </c>
    </row>
    <row r="998" customFormat="false" ht="15" hidden="false" customHeight="false" outlineLevel="0" collapsed="false">
      <c r="J998" s="62" t="n">
        <f aca="false">IFERROR(H998-I998,"")</f>
        <v>0</v>
      </c>
      <c r="R998" s="63" t="n">
        <f aca="true">IFERROR(Q998-TODAY(),"")</f>
        <v>-46126</v>
      </c>
      <c r="T998" s="64" t="str">
        <f aca="true">IFERROR(IF(R998="","—",IF(R998&lt;TODAY(),"🔴 Expiré",IF(R998&lt;TODAY()+30,"🔴 Urgent",IF(R998&lt;TODAY()+90,"⚠ Bientôt","✅ OK")))),"—")</f>
        <v>🔴 Expiré</v>
      </c>
      <c r="Y998" s="65" t="n">
        <f aca="false">IFERROR(IF(X998="Mensuelle",V998*12,IF(X998="Annuelle",V998,IF(X998="Unique",V998,0))),"")</f>
        <v>0</v>
      </c>
    </row>
    <row r="999" customFormat="false" ht="15" hidden="false" customHeight="false" outlineLevel="0" collapsed="false">
      <c r="J999" s="62" t="n">
        <f aca="false">IFERROR(H999-I999,"")</f>
        <v>0</v>
      </c>
      <c r="R999" s="63" t="n">
        <f aca="true">IFERROR(Q999-TODAY(),"")</f>
        <v>-46126</v>
      </c>
      <c r="T999" s="64" t="str">
        <f aca="true">IFERROR(IF(R999="","—",IF(R999&lt;TODAY(),"🔴 Expiré",IF(R999&lt;TODAY()+30,"🔴 Urgent",IF(R999&lt;TODAY()+90,"⚠ Bientôt","✅ OK")))),"—")</f>
        <v>🔴 Expiré</v>
      </c>
      <c r="Y999" s="65" t="n">
        <f aca="false">IFERROR(IF(X999="Mensuelle",V999*12,IF(X999="Annuelle",V999,IF(X999="Unique",V999,0))),"")</f>
        <v>0</v>
      </c>
    </row>
    <row r="1000" customFormat="false" ht="15" hidden="false" customHeight="false" outlineLevel="0" collapsed="false">
      <c r="J1000" s="62" t="n">
        <f aca="false">IFERROR(H1000-I1000,"")</f>
        <v>0</v>
      </c>
      <c r="R1000" s="63" t="n">
        <f aca="true">IFERROR(Q1000-TODAY(),"")</f>
        <v>-46126</v>
      </c>
      <c r="T1000" s="64" t="str">
        <f aca="true">IFERROR(IF(R1000="","—",IF(R1000&lt;TODAY(),"🔴 Expiré",IF(R1000&lt;TODAY()+30,"🔴 Urgent",IF(R1000&lt;TODAY()+90,"⚠ Bientôt","✅ OK")))),"—")</f>
        <v>🔴 Expiré</v>
      </c>
      <c r="Y1000" s="65" t="n">
        <f aca="false">IFERROR(IF(X1000="Mensuelle",V1000*12,IF(X1000="Annuelle",V1000,IF(X1000="Unique",V1000,0))),"")</f>
        <v>0</v>
      </c>
    </row>
  </sheetData>
  <mergeCells count="8">
    <mergeCell ref="B2:Z2"/>
    <mergeCell ref="B3:E3"/>
    <mergeCell ref="F3:L3"/>
    <mergeCell ref="M3:O3"/>
    <mergeCell ref="P3:U3"/>
    <mergeCell ref="V3:AA3"/>
    <mergeCell ref="AB3:AE3"/>
    <mergeCell ref="AF3:AH3"/>
  </mergeCells>
  <conditionalFormatting sqref="Q5:Q1000">
    <cfRule type="expression" priority="2" aboveAverage="0" equalAverage="0" bottom="0" percent="0" rank="0" text="" dxfId="0">
      <formula>EXACT(Q5,"Actif")</formula>
    </cfRule>
    <cfRule type="expression" priority="3" aboveAverage="0" equalAverage="0" bottom="0" percent="0" rank="0" text="" dxfId="1">
      <formula>EXACT(Q5,"En renouvellement")</formula>
    </cfRule>
    <cfRule type="expression" priority="4" aboveAverage="0" equalAverage="0" bottom="0" percent="0" rank="0" text="" dxfId="2">
      <formula>EXACT(Q5,"Expiré")</formula>
    </cfRule>
    <cfRule type="expression" priority="5" aboveAverage="0" equalAverage="0" bottom="0" percent="0" rank="0" text="" dxfId="3">
      <formula>EXACT(Q5,"Résilié")</formula>
    </cfRule>
  </conditionalFormatting>
  <conditionalFormatting sqref="K5:K1000">
    <cfRule type="expression" priority="6" aboveAverage="0" equalAverage="0" bottom="0" percent="0" rank="0" text="" dxfId="2">
      <formula>EXACT(K5,"Oui")</formula>
    </cfRule>
    <cfRule type="expression" priority="7" aboveAverage="0" equalAverage="0" bottom="0" percent="0" rank="0" text="" dxfId="0">
      <formula>EXACT(K5,"Non")</formula>
    </cfRule>
  </conditionalFormatting>
  <conditionalFormatting sqref="AF5:AF1000">
    <cfRule type="expression" priority="8" aboveAverage="0" equalAverage="0" bottom="0" percent="0" rank="0" text="" dxfId="0">
      <formula>EXACT(AF5,"Conforme")</formula>
    </cfRule>
    <cfRule type="expression" priority="9" aboveAverage="0" equalAverage="0" bottom="0" percent="0" rank="0" text="" dxfId="2">
      <formula>EXACT(AF5,"À vérifier")</formula>
    </cfRule>
    <cfRule type="expression" priority="10" aboveAverage="0" equalAverage="0" bottom="0" percent="0" rank="0" text="" dxfId="2">
      <formula>EXACT(AF5,"Non conforme")</formula>
    </cfRule>
  </conditionalFormatting>
  <dataValidations count="8">
    <dataValidation allowBlank="true" error="Ajoutez la valeur dans l'onglet ⚙ Référentiels." errorStyle="stop" errorTitle="Valeur non autorisée" operator="between" showDropDown="false" showErrorMessage="true" showInputMessage="false" sqref="D5:D1000" type="list">
      <formula1>'⚙ Référentiels'!$B$4:$B$20</formula1>
      <formula2>0</formula2>
    </dataValidation>
    <dataValidation allowBlank="true" error="Ajoutez la valeur dans l'onglet ⚙ Référentiels." errorStyle="stop" errorTitle="Valeur non autorisée" operator="between" showDropDown="false" showErrorMessage="true" showInputMessage="false" sqref="F5:F1000" type="list">
      <formula1>'⚙ Référentiels'!$C$4:$C$20</formula1>
      <formula2>0</formula2>
    </dataValidation>
    <dataValidation allowBlank="true" error="Ajoutez la valeur dans l'onglet ⚙ Référentiels." errorStyle="stop" errorTitle="Valeur non autorisée" operator="between" showDropDown="false" showErrorMessage="true" showInputMessage="false" sqref="K5:K1000" type="list">
      <formula1>'⚙ Référentiels'!$D$4:$D$20</formula1>
      <formula2>0</formula2>
    </dataValidation>
    <dataValidation allowBlank="true" error="Ajoutez la valeur dans l'onglet ⚙ Référentiels." errorStyle="stop" errorTitle="Valeur non autorisée" operator="between" showDropDown="false" showErrorMessage="true" showInputMessage="false" sqref="N5:N1000" type="list">
      <formula1>'⚙ Référentiels'!$E$4:$E$20</formula1>
      <formula2>0</formula2>
    </dataValidation>
    <dataValidation allowBlank="true" error="Ajoutez la valeur dans l'onglet ⚙ Référentiels." errorStyle="stop" errorTitle="Valeur non autorisée" operator="between" showDropDown="false" showErrorMessage="true" showInputMessage="false" sqref="Q5:Q1000" type="list">
      <formula1>'⚙ Référentiels'!$F$4:$F$20</formula1>
      <formula2>0</formula2>
    </dataValidation>
    <dataValidation allowBlank="true" error="Ajoutez la valeur dans l'onglet ⚙ Référentiels." errorStyle="stop" errorTitle="Valeur non autorisée" operator="between" showDropDown="false" showErrorMessage="true" showInputMessage="false" sqref="U5:U1000" type="list">
      <formula1>'⚙ Référentiels'!$G$4:$G$20</formula1>
      <formula2>0</formula2>
    </dataValidation>
    <dataValidation allowBlank="true" error="Ajoutez la valeur dans l'onglet ⚙ Référentiels." errorStyle="stop" errorTitle="Valeur non autorisée" operator="between" showDropDown="false" showErrorMessage="true" showInputMessage="false" sqref="W5:W1000" type="list">
      <formula1>'⚙ Référentiels'!$H$4:$H$20</formula1>
      <formula2>0</formula2>
    </dataValidation>
    <dataValidation allowBlank="true" error="Ajoutez la valeur dans l'onglet ⚙ Référentiels." errorStyle="stop" errorTitle="Valeur non autorisée" operator="between" showDropDown="false" showErrorMessage="true" showInputMessage="false" sqref="AF5:AF1000" type="list">
      <formula1>'⚙ Référentiels'!$I$4:$I$20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14276"/>
    <pageSetUpPr fitToPage="false"/>
  </sheetPr>
  <dimension ref="B1:K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9" min="2" style="0" width="24"/>
  </cols>
  <sheetData>
    <row r="1" customFormat="false" ht="7.5" hidden="false" customHeight="true" outlineLevel="0" collapsed="false"/>
    <row r="2" customFormat="false" ht="45" hidden="false" customHeight="true" outlineLevel="0" collapsed="false">
      <c r="B2" s="66" t="s">
        <v>167</v>
      </c>
      <c r="C2" s="66"/>
      <c r="D2" s="66"/>
      <c r="E2" s="66"/>
      <c r="F2" s="66"/>
      <c r="G2" s="66"/>
      <c r="H2" s="66"/>
      <c r="I2" s="66"/>
      <c r="J2" s="66"/>
      <c r="K2" s="66"/>
    </row>
    <row r="3" customFormat="false" ht="25.5" hidden="false" customHeight="true" outlineLevel="0" collapsed="false">
      <c r="B3" s="67" t="s">
        <v>9</v>
      </c>
      <c r="C3" s="68" t="s">
        <v>56</v>
      </c>
      <c r="D3" s="69" t="s">
        <v>168</v>
      </c>
      <c r="E3" s="67" t="s">
        <v>64</v>
      </c>
      <c r="F3" s="70" t="s">
        <v>12</v>
      </c>
      <c r="G3" s="68" t="s">
        <v>72</v>
      </c>
      <c r="H3" s="69" t="s">
        <v>169</v>
      </c>
      <c r="I3" s="70" t="s">
        <v>170</v>
      </c>
    </row>
    <row r="4" customFormat="false" ht="21.75" hidden="false" customHeight="true" outlineLevel="0" collapsed="false">
      <c r="B4" s="24" t="s">
        <v>13</v>
      </c>
      <c r="C4" s="24" t="s">
        <v>36</v>
      </c>
      <c r="D4" s="24" t="s">
        <v>37</v>
      </c>
      <c r="E4" s="24" t="s">
        <v>90</v>
      </c>
      <c r="F4" s="24" t="s">
        <v>14</v>
      </c>
      <c r="G4" s="24" t="s">
        <v>95</v>
      </c>
      <c r="H4" s="24" t="s">
        <v>131</v>
      </c>
      <c r="I4" s="24" t="s">
        <v>102</v>
      </c>
    </row>
    <row r="5" customFormat="false" ht="21.75" hidden="false" customHeight="true" outlineLevel="0" collapsed="false">
      <c r="B5" s="15" t="s">
        <v>15</v>
      </c>
      <c r="C5" s="15" t="s">
        <v>38</v>
      </c>
      <c r="D5" s="15" t="s">
        <v>39</v>
      </c>
      <c r="E5" s="15" t="s">
        <v>171</v>
      </c>
      <c r="F5" s="15" t="s">
        <v>16</v>
      </c>
      <c r="G5" s="15" t="s">
        <v>172</v>
      </c>
      <c r="H5" s="15" t="s">
        <v>96</v>
      </c>
      <c r="I5" s="15" t="s">
        <v>165</v>
      </c>
    </row>
    <row r="6" customFormat="false" ht="21.75" hidden="false" customHeight="true" outlineLevel="0" collapsed="false">
      <c r="B6" s="24" t="s">
        <v>17</v>
      </c>
      <c r="C6" s="24" t="s">
        <v>40</v>
      </c>
      <c r="E6" s="24" t="s">
        <v>173</v>
      </c>
      <c r="F6" s="24" t="s">
        <v>18</v>
      </c>
      <c r="G6" s="24" t="s">
        <v>174</v>
      </c>
      <c r="H6" s="24" t="s">
        <v>149</v>
      </c>
      <c r="I6" s="24" t="s">
        <v>175</v>
      </c>
    </row>
    <row r="7" customFormat="false" ht="21.75" hidden="false" customHeight="true" outlineLevel="0" collapsed="false">
      <c r="B7" s="15" t="s">
        <v>19</v>
      </c>
      <c r="C7" s="15" t="s">
        <v>41</v>
      </c>
      <c r="E7" s="15" t="s">
        <v>176</v>
      </c>
      <c r="F7" s="15" t="s">
        <v>20</v>
      </c>
      <c r="G7" s="15" t="s">
        <v>177</v>
      </c>
      <c r="H7" s="15" t="s">
        <v>178</v>
      </c>
    </row>
    <row r="8" customFormat="false" ht="21.75" hidden="false" customHeight="true" outlineLevel="0" collapsed="false">
      <c r="B8" s="24" t="s">
        <v>21</v>
      </c>
      <c r="C8" s="24" t="s">
        <v>42</v>
      </c>
      <c r="G8" s="24" t="s">
        <v>179</v>
      </c>
    </row>
    <row r="9" customFormat="false" ht="21.75" hidden="false" customHeight="true" outlineLevel="0" collapsed="false">
      <c r="B9" s="15" t="s">
        <v>22</v>
      </c>
      <c r="C9" s="15" t="s">
        <v>43</v>
      </c>
    </row>
    <row r="10" customFormat="false" ht="21.75" hidden="false" customHeight="true" outlineLevel="0" collapsed="false">
      <c r="B10" s="24" t="s">
        <v>180</v>
      </c>
      <c r="C10" s="24" t="s">
        <v>181</v>
      </c>
    </row>
    <row r="11" customFormat="false" ht="21.75" hidden="false" customHeight="true" outlineLevel="0" collapsed="false">
      <c r="B11" s="15" t="s">
        <v>182</v>
      </c>
      <c r="C11" s="15" t="s">
        <v>183</v>
      </c>
    </row>
    <row r="12" customFormat="false" ht="21.75" hidden="false" customHeight="true" outlineLevel="0" collapsed="false">
      <c r="B12" s="24" t="s">
        <v>184</v>
      </c>
      <c r="C12" s="24" t="s">
        <v>185</v>
      </c>
    </row>
    <row r="13" customFormat="false" ht="21.75" hidden="false" customHeight="true" outlineLevel="0" collapsed="false">
      <c r="B13" s="15" t="s">
        <v>31</v>
      </c>
    </row>
  </sheetData>
  <mergeCells count="1">
    <mergeCell ref="B2:K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2026-04-14T14:04:04Z</dcterms:created>
  <dc:creator>openpyxl</dc:creator>
  <dc:description/>
  <dc:language>en-US</dc:language>
  <cp:lastModifiedBy/>
  <dcterms:modified xsi:type="dcterms:W3CDTF">2026-04-14T14:04:04Z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