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Lenovo\Desktop\EULOGE\FACTURES +RELEVE JANV FEV MARS 2024\RELEVE DEPENSES JANV FEV MARS 2024\"/>
    </mc:Choice>
  </mc:AlternateContent>
  <xr:revisionPtr revIDLastSave="0" documentId="13_ncr:1_{C273BB8E-916E-42C2-8045-51D8E45317D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LEVE DEPENSES JANVIER 2024" sheetId="1" r:id="rId1"/>
    <sheet name="RELEVE DEPENSES FEVRIER 2024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2" i="2" l="1"/>
  <c r="D28" i="1"/>
  <c r="A6" i="2"/>
  <c r="A7" i="2" s="1"/>
  <c r="A8" i="2" s="1"/>
  <c r="A9" i="2" s="1"/>
  <c r="A10" i="2" s="1"/>
  <c r="A11" i="2" s="1"/>
  <c r="A12" i="2" s="1"/>
  <c r="A13" i="2" s="1"/>
  <c r="A14" i="2" s="1"/>
  <c r="A15" i="2" s="1"/>
  <c r="A7" i="1"/>
  <c r="A8" i="1" s="1"/>
  <c r="A9" i="1" s="1"/>
  <c r="A10" i="1" s="1"/>
  <c r="A11" i="1" s="1"/>
  <c r="A12" i="1" s="1"/>
  <c r="A13" i="1" s="1"/>
  <c r="A14" i="1" s="1"/>
  <c r="A15" i="1" s="1"/>
  <c r="A16" i="2" l="1"/>
  <c r="A17" i="2" s="1"/>
  <c r="A18" i="2" s="1"/>
  <c r="A19" i="2" s="1"/>
  <c r="A20" i="2" s="1"/>
  <c r="A16" i="1"/>
  <c r="A17" i="1" s="1"/>
  <c r="A19" i="1" s="1"/>
  <c r="A18" i="1" s="1"/>
  <c r="A20" i="1" s="1"/>
  <c r="A21" i="1" s="1"/>
  <c r="A22" i="1" s="1"/>
  <c r="A23" i="1" s="1"/>
  <c r="A24" i="1" s="1"/>
  <c r="A25" i="1" s="1"/>
  <c r="A26" i="1" s="1"/>
  <c r="D20" i="2"/>
  <c r="D24" i="1" l="1"/>
</calcChain>
</file>

<file path=xl/sharedStrings.xml><?xml version="1.0" encoding="utf-8"?>
<sst xmlns="http://schemas.openxmlformats.org/spreadsheetml/2006/main" count="95" uniqueCount="47">
  <si>
    <t>N° D'ORDRE</t>
  </si>
  <si>
    <t>DATE</t>
  </si>
  <si>
    <t>NATURE DES DÉPENSES</t>
  </si>
  <si>
    <t>MONTANTS</t>
  </si>
  <si>
    <t>OBSERVATIONS</t>
  </si>
  <si>
    <t>REPARATION KIA</t>
  </si>
  <si>
    <t>RÈGLEMENT ESPÈCE</t>
  </si>
  <si>
    <t>ACHAT CARBURANT BL9632</t>
  </si>
  <si>
    <t>ABONNEMENT CANALBOX</t>
  </si>
  <si>
    <t>FRAIS ENTRETIEN CLIMATISEUR BUREAU</t>
  </si>
  <si>
    <t>ACHAT PILS YOUKI</t>
  </si>
  <si>
    <t>REPARATION BM 7753 ET 7754</t>
  </si>
  <si>
    <t>CARBURANT BM9909+BM7754</t>
  </si>
  <si>
    <t>FRAIS DE TRANSPORT BM7754 BM7755</t>
  </si>
  <si>
    <t>HONORAIRE DE DECLARATION OTR +CNSS+QUITTANCE FISCAL+CARTE CIF</t>
  </si>
  <si>
    <t>ACHAT CREDIT DE COMMUNICATION</t>
  </si>
  <si>
    <t>ACHAT MALTA LAGER XXL BEAU FORT</t>
  </si>
  <si>
    <t>LOYER NETBYUS TG JANVIER A MARS 2024</t>
  </si>
  <si>
    <t xml:space="preserve">FRAIS DE DEPLACEMENT PAIEMENT LOYER </t>
  </si>
  <si>
    <t>achat insecticide</t>
  </si>
  <si>
    <t>IMPRESSION</t>
  </si>
  <si>
    <t>FORFAIT GARDINAGE NOVEMBRE DECEMBRE 2023</t>
  </si>
  <si>
    <t>FORFAIT ENTRETIEN NETBYUSTOGO DECEMBRE 2023</t>
  </si>
  <si>
    <t>FACTURE CEET NOVEMBRE 2023</t>
  </si>
  <si>
    <t>TOTAL</t>
  </si>
  <si>
    <t>ACHAT DE FRITES AU P+PORTION+FRITES+PILS</t>
  </si>
  <si>
    <t>DÉCADE DU 1er AU 29 FEV 2024</t>
  </si>
  <si>
    <t>ACHAT CARBURANT BL 9632</t>
  </si>
  <si>
    <t>ACHAT CARBURANT BL 9633</t>
  </si>
  <si>
    <t>LOCATION CHAMBRE IMMERSSION FÉVRIER 2024</t>
  </si>
  <si>
    <t>CARBURANT BM 7755+TRANSPORT RETOUR SUR COTONOU</t>
  </si>
  <si>
    <t>IMPRESSION +CHEMISES</t>
  </si>
  <si>
    <t>FACTURE CEET DECEMBRE 2023</t>
  </si>
  <si>
    <t>TROMBONE</t>
  </si>
  <si>
    <t>TRANPORT RETOUR +CARBURANT+ESSUI GLACE+TAPIS</t>
  </si>
  <si>
    <t>REPARATION BM7755</t>
  </si>
  <si>
    <t>CARBURANT BL 9632</t>
  </si>
  <si>
    <t>FRAIS DE DEPLACEMENT ET DE RESTAURATION M.ELODGE</t>
  </si>
  <si>
    <t>FRAIS DE TRANSPORT LOME COTONOU+PRIMES+PAIE DU CHAUFFEUR</t>
  </si>
  <si>
    <t>SALAIRE DECEMBRE 2023</t>
  </si>
  <si>
    <t>DÉCADE DU 1er AU 31 JANVIER 2024</t>
  </si>
  <si>
    <t>ARRÊTE LE 31/01/2024      N°1/2024</t>
  </si>
  <si>
    <t>ACHAT DE CANAL BOX FEVRIER 2024</t>
  </si>
  <si>
    <t>ARRÊTE LE 29/02/2024      N°2/2024</t>
  </si>
  <si>
    <t>SALAIRE JANVIER 2024</t>
  </si>
  <si>
    <t>frais de transport+HOTEL M Euloge</t>
  </si>
  <si>
    <t>ELECTRICITE LOGEMENT COTONOU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</si>
</sst>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 &quot;* #,##0&quot; &quot;;&quot;-&quot;* #,##0&quot; &quot;;&quot; &quot;* &quot;-&quot;#&quot; &quot;;&quot; &quot;@&quot; 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Liberation Sans"/>
      <family val="2"/>
    </font>
    <font>
      <sz val="8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Calibri"/>
      <family val="2"/>
      <scheme val="minor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theme="1"/>
      <name val="Calibri"/>
      <family val="2"/>
      <scheme val="minor"/>
    </font>
    <font>
      <b/>
      <sz val="9"/>
      <color rgb="FF000000"/>
      <name val="Liberation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5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3" xfId="0" applyFont="1" applyBorder="1"/>
    <xf numFmtId="0" fontId="4" fillId="0" borderId="1" xfId="0" quotePrefix="1" applyFont="1" applyBorder="1" applyAlignment="1">
      <alignment horizontal="center" vertical="center"/>
    </xf>
    <xf numFmtId="15" fontId="6" fillId="0" borderId="1" xfId="0" applyNumberFormat="1" applyFont="1" applyBorder="1"/>
    <xf numFmtId="0" fontId="5" fillId="0" borderId="1" xfId="0" applyFont="1" applyBorder="1"/>
    <xf numFmtId="0" fontId="5" fillId="0" borderId="3" xfId="0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1" xfId="0" applyFont="1" applyFill="1" applyBorder="1"/>
    <xf numFmtId="3" fontId="5" fillId="2" borderId="2" xfId="0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15" fontId="5" fillId="0" borderId="1" xfId="0" applyNumberFormat="1" applyFont="1" applyBorder="1"/>
    <xf numFmtId="3" fontId="4" fillId="2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/>
    <xf numFmtId="164" fontId="5" fillId="3" borderId="2" xfId="1" applyNumberFormat="1" applyFont="1" applyFill="1" applyBorder="1"/>
    <xf numFmtId="3" fontId="5" fillId="3" borderId="2" xfId="0" applyNumberFormat="1" applyFont="1" applyFill="1" applyBorder="1" applyAlignment="1">
      <alignment horizontal="right" vertical="center"/>
    </xf>
    <xf numFmtId="3" fontId="5" fillId="4" borderId="2" xfId="0" applyNumberFormat="1" applyFont="1" applyFill="1" applyBorder="1" applyAlignment="1">
      <alignment horizontal="right" vertical="center"/>
    </xf>
    <xf numFmtId="0" fontId="8" fillId="0" borderId="0" xfId="0" applyFont="1"/>
    <xf numFmtId="0" fontId="9" fillId="0" borderId="0" xfId="0" applyFont="1"/>
    <xf numFmtId="0" fontId="7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15" fontId="9" fillId="0" borderId="1" xfId="0" applyNumberFormat="1" applyFont="1" applyBorder="1"/>
    <xf numFmtId="0" fontId="8" fillId="0" borderId="1" xfId="0" applyFont="1" applyBorder="1"/>
    <xf numFmtId="164" fontId="8" fillId="0" borderId="2" xfId="0" applyNumberFormat="1" applyFont="1" applyBorder="1"/>
    <xf numFmtId="164" fontId="8" fillId="0" borderId="2" xfId="1" applyNumberFormat="1" applyFont="1" applyBorder="1"/>
    <xf numFmtId="3" fontId="7" fillId="2" borderId="2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15" fontId="9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4" xfId="0" applyFont="1" applyBorder="1" applyAlignment="1">
      <alignment horizont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topLeftCell="A13" workbookViewId="0">
      <selection activeCell="C18" sqref="C18"/>
    </sheetView>
  </sheetViews>
  <sheetFormatPr baseColWidth="10" defaultRowHeight="13" x14ac:dyDescent="0.3"/>
  <cols>
    <col min="1" max="1" width="11.6328125" style="2" customWidth="1"/>
    <col min="2" max="2" width="11.81640625" style="2" bestFit="1" customWidth="1"/>
    <col min="3" max="3" width="73.36328125" style="2" customWidth="1"/>
    <col min="4" max="4" width="13.453125" style="2" bestFit="1" customWidth="1"/>
    <col min="5" max="5" width="19.36328125" style="2" bestFit="1" customWidth="1"/>
    <col min="6" max="16384" width="10.90625" style="2"/>
  </cols>
  <sheetData>
    <row r="1" spans="1:5" x14ac:dyDescent="0.3">
      <c r="A1" s="36" t="s">
        <v>40</v>
      </c>
      <c r="B1" s="36"/>
      <c r="C1" s="36"/>
      <c r="D1" s="1"/>
      <c r="E1" s="1"/>
    </row>
    <row r="2" spans="1:5" x14ac:dyDescent="0.3">
      <c r="A2" s="36" t="s">
        <v>41</v>
      </c>
      <c r="B2" s="36"/>
      <c r="C2" s="36"/>
      <c r="D2" s="1"/>
      <c r="E2" s="1"/>
    </row>
    <row r="3" spans="1:5" x14ac:dyDescent="0.3">
      <c r="A3" s="1"/>
      <c r="B3" s="1"/>
      <c r="C3" s="1"/>
      <c r="D3" s="1"/>
      <c r="E3" s="1"/>
    </row>
    <row r="4" spans="1:5" x14ac:dyDescent="0.3">
      <c r="A4" s="1"/>
      <c r="B4" s="1"/>
      <c r="C4" s="1"/>
      <c r="D4" s="1"/>
      <c r="E4" s="1"/>
    </row>
    <row r="5" spans="1:5" x14ac:dyDescent="0.3">
      <c r="A5" s="3" t="s">
        <v>0</v>
      </c>
      <c r="B5" s="3" t="s">
        <v>1</v>
      </c>
      <c r="C5" s="3" t="s">
        <v>2</v>
      </c>
      <c r="D5" s="4" t="s">
        <v>3</v>
      </c>
      <c r="E5" s="5" t="s">
        <v>4</v>
      </c>
    </row>
    <row r="6" spans="1:5" x14ac:dyDescent="0.3">
      <c r="A6" s="7">
        <v>1</v>
      </c>
      <c r="B6" s="8">
        <v>45296</v>
      </c>
      <c r="C6" s="9" t="s">
        <v>5</v>
      </c>
      <c r="D6" s="17">
        <v>31500</v>
      </c>
      <c r="E6" s="10" t="s">
        <v>6</v>
      </c>
    </row>
    <row r="7" spans="1:5" x14ac:dyDescent="0.3">
      <c r="A7" s="7">
        <f>+A6+1</f>
        <v>2</v>
      </c>
      <c r="B7" s="8">
        <v>45297</v>
      </c>
      <c r="C7" s="9" t="s">
        <v>7</v>
      </c>
      <c r="D7" s="17">
        <v>40000</v>
      </c>
      <c r="E7" s="10" t="s">
        <v>6</v>
      </c>
    </row>
    <row r="8" spans="1:5" x14ac:dyDescent="0.3">
      <c r="A8" s="7">
        <f t="shared" ref="A8:A17" si="0">+A7+1</f>
        <v>3</v>
      </c>
      <c r="B8" s="8">
        <v>45305</v>
      </c>
      <c r="C8" s="9" t="s">
        <v>7</v>
      </c>
      <c r="D8" s="17">
        <v>42000</v>
      </c>
      <c r="E8" s="10" t="s">
        <v>6</v>
      </c>
    </row>
    <row r="9" spans="1:5" x14ac:dyDescent="0.3">
      <c r="A9" s="7">
        <f t="shared" si="0"/>
        <v>4</v>
      </c>
      <c r="B9" s="8">
        <v>45305</v>
      </c>
      <c r="C9" s="9" t="s">
        <v>7</v>
      </c>
      <c r="D9" s="17">
        <v>10000</v>
      </c>
      <c r="E9" s="10" t="s">
        <v>6</v>
      </c>
    </row>
    <row r="10" spans="1:5" x14ac:dyDescent="0.3">
      <c r="A10" s="7">
        <f t="shared" si="0"/>
        <v>5</v>
      </c>
      <c r="B10" s="8">
        <v>45306</v>
      </c>
      <c r="C10" s="9" t="s">
        <v>8</v>
      </c>
      <c r="D10" s="17">
        <v>55000</v>
      </c>
      <c r="E10" s="10" t="s">
        <v>6</v>
      </c>
    </row>
    <row r="11" spans="1:5" x14ac:dyDescent="0.3">
      <c r="A11" s="7">
        <f t="shared" si="0"/>
        <v>6</v>
      </c>
      <c r="B11" s="8">
        <v>45306</v>
      </c>
      <c r="C11" s="9" t="s">
        <v>9</v>
      </c>
      <c r="D11" s="18">
        <v>2000</v>
      </c>
      <c r="E11" s="10" t="s">
        <v>6</v>
      </c>
    </row>
    <row r="12" spans="1:5" x14ac:dyDescent="0.3">
      <c r="A12" s="7">
        <f t="shared" si="0"/>
        <v>7</v>
      </c>
      <c r="B12" s="8">
        <v>45306</v>
      </c>
      <c r="C12" s="9" t="s">
        <v>10</v>
      </c>
      <c r="D12" s="18">
        <v>1800</v>
      </c>
      <c r="E12" s="10" t="s">
        <v>6</v>
      </c>
    </row>
    <row r="13" spans="1:5" x14ac:dyDescent="0.3">
      <c r="A13" s="7">
        <f t="shared" si="0"/>
        <v>8</v>
      </c>
      <c r="B13" s="8">
        <v>45306</v>
      </c>
      <c r="C13" s="9" t="s">
        <v>11</v>
      </c>
      <c r="D13" s="18">
        <v>100000</v>
      </c>
      <c r="E13" s="10" t="s">
        <v>6</v>
      </c>
    </row>
    <row r="14" spans="1:5" x14ac:dyDescent="0.3">
      <c r="A14" s="7">
        <f t="shared" si="0"/>
        <v>9</v>
      </c>
      <c r="B14" s="8">
        <v>45306</v>
      </c>
      <c r="C14" s="9" t="s">
        <v>12</v>
      </c>
      <c r="D14" s="18">
        <v>30000</v>
      </c>
      <c r="E14" s="11" t="s">
        <v>6</v>
      </c>
    </row>
    <row r="15" spans="1:5" x14ac:dyDescent="0.3">
      <c r="A15" s="7">
        <f t="shared" si="0"/>
        <v>10</v>
      </c>
      <c r="B15" s="8">
        <v>45306</v>
      </c>
      <c r="C15" s="9" t="s">
        <v>13</v>
      </c>
      <c r="D15" s="18">
        <v>1000</v>
      </c>
      <c r="E15" s="11" t="s">
        <v>6</v>
      </c>
    </row>
    <row r="16" spans="1:5" x14ac:dyDescent="0.3">
      <c r="A16" s="7">
        <f t="shared" si="0"/>
        <v>11</v>
      </c>
      <c r="B16" s="8">
        <v>45307</v>
      </c>
      <c r="C16" s="9" t="s">
        <v>14</v>
      </c>
      <c r="D16" s="18">
        <v>665000</v>
      </c>
      <c r="E16" s="11" t="s">
        <v>6</v>
      </c>
    </row>
    <row r="17" spans="1:5" x14ac:dyDescent="0.3">
      <c r="A17" s="7">
        <f t="shared" si="0"/>
        <v>12</v>
      </c>
      <c r="B17" s="8">
        <v>45307</v>
      </c>
      <c r="C17" s="9" t="s">
        <v>15</v>
      </c>
      <c r="D17" s="18">
        <v>7500</v>
      </c>
      <c r="E17" s="10" t="s">
        <v>6</v>
      </c>
    </row>
    <row r="18" spans="1:5" x14ac:dyDescent="0.3">
      <c r="A18" s="7">
        <f>+A19+1</f>
        <v>14</v>
      </c>
      <c r="B18" s="8">
        <v>45310</v>
      </c>
      <c r="C18" s="9" t="s">
        <v>17</v>
      </c>
      <c r="D18" s="19">
        <v>750000</v>
      </c>
      <c r="E18" s="10" t="s">
        <v>6</v>
      </c>
    </row>
    <row r="19" spans="1:5" x14ac:dyDescent="0.3">
      <c r="A19" s="7">
        <f>+A17+1</f>
        <v>13</v>
      </c>
      <c r="B19" s="8">
        <v>45307</v>
      </c>
      <c r="C19" s="9" t="s">
        <v>16</v>
      </c>
      <c r="D19" s="19">
        <v>4800</v>
      </c>
      <c r="E19" s="10" t="s">
        <v>6</v>
      </c>
    </row>
    <row r="20" spans="1:5" x14ac:dyDescent="0.3">
      <c r="A20" s="7">
        <f>+A18+1</f>
        <v>15</v>
      </c>
      <c r="B20" s="8">
        <v>45310</v>
      </c>
      <c r="C20" s="9" t="s">
        <v>18</v>
      </c>
      <c r="D20" s="19">
        <v>600</v>
      </c>
      <c r="E20" s="10" t="s">
        <v>6</v>
      </c>
    </row>
    <row r="21" spans="1:5" x14ac:dyDescent="0.3">
      <c r="A21" s="7">
        <f t="shared" ref="A21:A26" si="1">+A20+1</f>
        <v>16</v>
      </c>
      <c r="B21" s="8">
        <v>45313</v>
      </c>
      <c r="C21" s="9" t="s">
        <v>19</v>
      </c>
      <c r="D21" s="19">
        <v>1300</v>
      </c>
      <c r="E21" s="10" t="s">
        <v>6</v>
      </c>
    </row>
    <row r="22" spans="1:5" x14ac:dyDescent="0.3">
      <c r="A22" s="7">
        <f t="shared" si="1"/>
        <v>17</v>
      </c>
      <c r="B22" s="8">
        <v>45313</v>
      </c>
      <c r="C22" s="9" t="s">
        <v>20</v>
      </c>
      <c r="D22" s="19">
        <v>600</v>
      </c>
      <c r="E22" s="10" t="s">
        <v>6</v>
      </c>
    </row>
    <row r="23" spans="1:5" x14ac:dyDescent="0.3">
      <c r="A23" s="7">
        <f t="shared" si="1"/>
        <v>18</v>
      </c>
      <c r="B23" s="8">
        <v>45313</v>
      </c>
      <c r="C23" s="12" t="s">
        <v>22</v>
      </c>
      <c r="D23" s="20">
        <v>40000</v>
      </c>
      <c r="E23" s="10" t="s">
        <v>6</v>
      </c>
    </row>
    <row r="24" spans="1:5" x14ac:dyDescent="0.3">
      <c r="A24" s="7">
        <f t="shared" si="1"/>
        <v>19</v>
      </c>
      <c r="B24" s="8">
        <v>45313</v>
      </c>
      <c r="C24" s="12" t="s">
        <v>21</v>
      </c>
      <c r="D24" s="20">
        <f>10000+10000</f>
        <v>20000</v>
      </c>
      <c r="E24" s="10" t="s">
        <v>6</v>
      </c>
    </row>
    <row r="25" spans="1:5" x14ac:dyDescent="0.3">
      <c r="A25" s="7">
        <f t="shared" si="1"/>
        <v>20</v>
      </c>
      <c r="B25" s="8">
        <v>45314</v>
      </c>
      <c r="C25" s="12" t="s">
        <v>25</v>
      </c>
      <c r="D25" s="20">
        <v>6750</v>
      </c>
      <c r="E25" s="10" t="s">
        <v>6</v>
      </c>
    </row>
    <row r="26" spans="1:5" x14ac:dyDescent="0.3">
      <c r="A26" s="7">
        <f t="shared" si="1"/>
        <v>21</v>
      </c>
      <c r="B26" s="8">
        <v>45313</v>
      </c>
      <c r="C26" s="12" t="s">
        <v>23</v>
      </c>
      <c r="D26" s="13">
        <v>42825</v>
      </c>
      <c r="E26" s="10" t="s">
        <v>6</v>
      </c>
    </row>
    <row r="27" spans="1:5" x14ac:dyDescent="0.3">
      <c r="A27" s="14"/>
      <c r="B27" s="15"/>
      <c r="C27" s="12" t="s">
        <v>39</v>
      </c>
      <c r="D27" s="13">
        <v>419000</v>
      </c>
      <c r="E27" s="10" t="s">
        <v>6</v>
      </c>
    </row>
    <row r="28" spans="1:5" x14ac:dyDescent="0.3">
      <c r="A28" s="37" t="s">
        <v>24</v>
      </c>
      <c r="B28" s="38"/>
      <c r="C28" s="39"/>
      <c r="D28" s="16">
        <f>SUM(D6:D27)</f>
        <v>2271675</v>
      </c>
      <c r="E28" s="6"/>
    </row>
  </sheetData>
  <mergeCells count="3">
    <mergeCell ref="A1:C1"/>
    <mergeCell ref="A2:C2"/>
    <mergeCell ref="A28:C28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3EE58-F17F-4D8D-80BD-2B4236A9713F}">
  <dimension ref="A1:E22"/>
  <sheetViews>
    <sheetView topLeftCell="A7" workbookViewId="0">
      <selection activeCell="C27" sqref="C27"/>
    </sheetView>
  </sheetViews>
  <sheetFormatPr baseColWidth="10" defaultRowHeight="12" x14ac:dyDescent="0.3"/>
  <cols>
    <col min="1" max="1" width="13.81640625" style="22" bestFit="1" customWidth="1"/>
    <col min="2" max="2" width="9.26953125" style="22" customWidth="1"/>
    <col min="3" max="3" width="56.08984375" style="22" customWidth="1"/>
    <col min="4" max="4" width="11.81640625" style="22" customWidth="1"/>
    <col min="5" max="5" width="19.6328125" style="22" customWidth="1"/>
    <col min="6" max="16384" width="10.90625" style="22"/>
  </cols>
  <sheetData>
    <row r="1" spans="1:5" x14ac:dyDescent="0.3">
      <c r="A1" s="40" t="s">
        <v>26</v>
      </c>
      <c r="B1" s="40"/>
      <c r="C1" s="40"/>
      <c r="D1" s="21"/>
      <c r="E1" s="21"/>
    </row>
    <row r="2" spans="1:5" x14ac:dyDescent="0.3">
      <c r="A2" s="40" t="s">
        <v>43</v>
      </c>
      <c r="B2" s="40"/>
      <c r="C2" s="40"/>
      <c r="D2" s="23"/>
      <c r="E2" s="21"/>
    </row>
    <row r="3" spans="1:5" x14ac:dyDescent="0.3">
      <c r="A3" s="21"/>
      <c r="B3" s="21"/>
      <c r="C3" s="21"/>
      <c r="D3" s="21"/>
      <c r="E3" s="21"/>
    </row>
    <row r="4" spans="1:5" x14ac:dyDescent="0.3">
      <c r="A4" s="24" t="s">
        <v>0</v>
      </c>
      <c r="B4" s="24" t="s">
        <v>1</v>
      </c>
      <c r="C4" s="24" t="s">
        <v>2</v>
      </c>
      <c r="D4" s="25" t="s">
        <v>3</v>
      </c>
      <c r="E4" s="26" t="s">
        <v>4</v>
      </c>
    </row>
    <row r="5" spans="1:5" x14ac:dyDescent="0.3">
      <c r="A5" s="27">
        <v>1</v>
      </c>
      <c r="B5" s="35">
        <v>45324</v>
      </c>
      <c r="C5" s="29" t="s">
        <v>27</v>
      </c>
      <c r="D5" s="30">
        <v>45000</v>
      </c>
      <c r="E5" s="33" t="s">
        <v>6</v>
      </c>
    </row>
    <row r="6" spans="1:5" x14ac:dyDescent="0.3">
      <c r="A6" s="27">
        <f>+A5+1</f>
        <v>2</v>
      </c>
      <c r="B6" s="35">
        <v>45324</v>
      </c>
      <c r="C6" s="29" t="s">
        <v>28</v>
      </c>
      <c r="D6" s="30">
        <v>23000</v>
      </c>
      <c r="E6" s="33" t="s">
        <v>6</v>
      </c>
    </row>
    <row r="7" spans="1:5" x14ac:dyDescent="0.3">
      <c r="A7" s="27">
        <f t="shared" ref="A7:A20" si="0">+A6+1</f>
        <v>3</v>
      </c>
      <c r="B7" s="35">
        <v>45324</v>
      </c>
      <c r="C7" s="29" t="s">
        <v>32</v>
      </c>
      <c r="D7" s="30">
        <v>52800</v>
      </c>
      <c r="E7" s="33" t="s">
        <v>6</v>
      </c>
    </row>
    <row r="8" spans="1:5" x14ac:dyDescent="0.3">
      <c r="A8" s="27">
        <f t="shared" si="0"/>
        <v>4</v>
      </c>
      <c r="B8" s="35">
        <v>44963</v>
      </c>
      <c r="C8" s="29" t="s">
        <v>29</v>
      </c>
      <c r="D8" s="30">
        <v>150000</v>
      </c>
      <c r="E8" s="33" t="s">
        <v>6</v>
      </c>
    </row>
    <row r="9" spans="1:5" x14ac:dyDescent="0.3">
      <c r="A9" s="27">
        <f t="shared" si="0"/>
        <v>5</v>
      </c>
      <c r="B9" s="35">
        <v>45332</v>
      </c>
      <c r="C9" s="29" t="s">
        <v>27</v>
      </c>
      <c r="D9" s="30">
        <v>15000</v>
      </c>
      <c r="E9" s="33" t="s">
        <v>6</v>
      </c>
    </row>
    <row r="10" spans="1:5" x14ac:dyDescent="0.3">
      <c r="A10" s="27">
        <f t="shared" si="0"/>
        <v>6</v>
      </c>
      <c r="B10" s="35">
        <v>45335</v>
      </c>
      <c r="C10" s="29" t="s">
        <v>42</v>
      </c>
      <c r="D10" s="30">
        <v>55000</v>
      </c>
      <c r="E10" s="33" t="s">
        <v>6</v>
      </c>
    </row>
    <row r="11" spans="1:5" x14ac:dyDescent="0.3">
      <c r="A11" s="27">
        <f t="shared" si="0"/>
        <v>7</v>
      </c>
      <c r="B11" s="35">
        <v>44974</v>
      </c>
      <c r="C11" s="29" t="s">
        <v>30</v>
      </c>
      <c r="D11" s="30">
        <v>30000</v>
      </c>
      <c r="E11" s="33" t="s">
        <v>6</v>
      </c>
    </row>
    <row r="12" spans="1:5" x14ac:dyDescent="0.3">
      <c r="A12" s="27">
        <f t="shared" si="0"/>
        <v>8</v>
      </c>
      <c r="B12" s="35">
        <v>45340</v>
      </c>
      <c r="C12" s="29" t="s">
        <v>34</v>
      </c>
      <c r="D12" s="31">
        <v>67500</v>
      </c>
      <c r="E12" s="33" t="s">
        <v>6</v>
      </c>
    </row>
    <row r="13" spans="1:5" x14ac:dyDescent="0.3">
      <c r="A13" s="27">
        <f t="shared" si="0"/>
        <v>9</v>
      </c>
      <c r="B13" s="35">
        <v>45340</v>
      </c>
      <c r="C13" s="29" t="s">
        <v>38</v>
      </c>
      <c r="D13" s="31">
        <v>94000</v>
      </c>
      <c r="E13" s="33" t="s">
        <v>6</v>
      </c>
    </row>
    <row r="14" spans="1:5" x14ac:dyDescent="0.3">
      <c r="A14" s="27">
        <f t="shared" si="0"/>
        <v>10</v>
      </c>
      <c r="B14" s="35">
        <v>45340</v>
      </c>
      <c r="C14" s="29" t="s">
        <v>46</v>
      </c>
      <c r="D14" s="31">
        <v>15150</v>
      </c>
      <c r="E14" s="33" t="s">
        <v>6</v>
      </c>
    </row>
    <row r="15" spans="1:5" x14ac:dyDescent="0.3">
      <c r="A15" s="27">
        <f t="shared" si="0"/>
        <v>11</v>
      </c>
      <c r="B15" s="35">
        <v>45340</v>
      </c>
      <c r="C15" s="29" t="s">
        <v>35</v>
      </c>
      <c r="D15" s="31">
        <v>1500</v>
      </c>
      <c r="E15" s="33" t="s">
        <v>6</v>
      </c>
    </row>
    <row r="16" spans="1:5" x14ac:dyDescent="0.3">
      <c r="A16" s="27">
        <f t="shared" si="0"/>
        <v>12</v>
      </c>
      <c r="B16" s="35">
        <v>45342</v>
      </c>
      <c r="C16" s="29" t="s">
        <v>31</v>
      </c>
      <c r="D16" s="31">
        <v>650</v>
      </c>
      <c r="E16" s="34" t="s">
        <v>6</v>
      </c>
    </row>
    <row r="17" spans="1:5" x14ac:dyDescent="0.3">
      <c r="A17" s="27">
        <f t="shared" si="0"/>
        <v>13</v>
      </c>
      <c r="B17" s="35">
        <v>45343</v>
      </c>
      <c r="C17" s="29" t="s">
        <v>33</v>
      </c>
      <c r="D17" s="31">
        <v>300</v>
      </c>
      <c r="E17" s="34" t="s">
        <v>6</v>
      </c>
    </row>
    <row r="18" spans="1:5" x14ac:dyDescent="0.3">
      <c r="A18" s="27">
        <f t="shared" si="0"/>
        <v>14</v>
      </c>
      <c r="B18" s="35">
        <v>45343</v>
      </c>
      <c r="C18" s="29" t="s">
        <v>36</v>
      </c>
      <c r="D18" s="31">
        <v>10000</v>
      </c>
      <c r="E18" s="34" t="s">
        <v>6</v>
      </c>
    </row>
    <row r="19" spans="1:5" x14ac:dyDescent="0.3">
      <c r="A19" s="27">
        <f t="shared" si="0"/>
        <v>15</v>
      </c>
      <c r="B19" s="35">
        <v>45343</v>
      </c>
      <c r="C19" s="29" t="s">
        <v>37</v>
      </c>
      <c r="D19" s="31">
        <v>12500</v>
      </c>
      <c r="E19" s="34" t="s">
        <v>6</v>
      </c>
    </row>
    <row r="20" spans="1:5" x14ac:dyDescent="0.3">
      <c r="A20" s="27">
        <f t="shared" si="0"/>
        <v>16</v>
      </c>
      <c r="B20" s="35">
        <v>45343</v>
      </c>
      <c r="C20" s="29" t="s">
        <v>45</v>
      </c>
      <c r="D20" s="31">
        <f>10000+52000</f>
        <v>62000</v>
      </c>
      <c r="E20" s="34" t="s">
        <v>6</v>
      </c>
    </row>
    <row r="21" spans="1:5" x14ac:dyDescent="0.3">
      <c r="A21" s="24"/>
      <c r="B21" s="28"/>
      <c r="C21" s="29" t="s">
        <v>44</v>
      </c>
      <c r="D21" s="31">
        <v>525000</v>
      </c>
      <c r="E21" s="34" t="s">
        <v>6</v>
      </c>
    </row>
    <row r="22" spans="1:5" x14ac:dyDescent="0.3">
      <c r="A22" s="41" t="s">
        <v>24</v>
      </c>
      <c r="B22" s="42"/>
      <c r="C22" s="43"/>
      <c r="D22" s="32">
        <f>SUM(D5:D21)</f>
        <v>1159400</v>
      </c>
      <c r="E22" s="34" t="s">
        <v>6</v>
      </c>
    </row>
  </sheetData>
  <mergeCells count="3">
    <mergeCell ref="A1:C1"/>
    <mergeCell ref="A2:C2"/>
    <mergeCell ref="A22:C2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RELEVE DEPENSES JANVIER 2024</vt:lpstr>
      <vt:lpstr>RELEVE DEPENSES FEVRIER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2024-07-24T18:01:23Z</dcterms:modified>
</cp:coreProperties>
</file>