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5\RELEVES+CAISSES\"/>
    </mc:Choice>
  </mc:AlternateContent>
  <xr:revisionPtr revIDLastSave="0" documentId="13_ncr:1_{49031793-3A88-48C2-9D4C-F1CAD09521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LEVE DECEMBRE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5" i="1" l="1"/>
  <c r="A28" i="1"/>
  <c r="A29" i="1" s="1"/>
  <c r="A30" i="1" s="1"/>
  <c r="A31" i="1" s="1"/>
  <c r="A32" i="1" s="1"/>
  <c r="A33" i="1" s="1"/>
  <c r="A34" i="1" s="1"/>
  <c r="D18" i="1"/>
  <c r="A17" i="1"/>
  <c r="A18" i="1" s="1"/>
  <c r="A19" i="1" s="1"/>
  <c r="A20" i="1" s="1"/>
  <c r="A21" i="1" s="1"/>
  <c r="A22" i="1" s="1"/>
  <c r="A23" i="1" s="1"/>
  <c r="A24" i="1" s="1"/>
  <c r="D14" i="1"/>
  <c r="D13" i="1"/>
  <c r="A6" i="1"/>
  <c r="A7" i="1" s="1"/>
  <c r="A8" i="1" s="1"/>
  <c r="A9" i="1" s="1"/>
  <c r="A10" i="1" s="1"/>
  <c r="A11" i="1" s="1"/>
  <c r="A12" i="1" s="1"/>
  <c r="A13" i="1" s="1"/>
  <c r="A14" i="1" s="1"/>
  <c r="D5" i="1"/>
  <c r="D36" i="1" l="1"/>
</calcChain>
</file>

<file path=xl/sharedStrings.xml><?xml version="1.0" encoding="utf-8"?>
<sst xmlns="http://schemas.openxmlformats.org/spreadsheetml/2006/main" count="73" uniqueCount="41">
  <si>
    <t>RELEVE DEPENSES NBU TOGO DECEMBRE 2025</t>
  </si>
  <si>
    <t>DÉCADE DU 1er AU 31 DECEMBRE  2025</t>
  </si>
  <si>
    <t>ARRÊTE LE 31/12/2025     N°12/2025</t>
  </si>
  <si>
    <t>N0 D'ORDRE</t>
  </si>
  <si>
    <t>Date</t>
  </si>
  <si>
    <t>DESIGNATION</t>
  </si>
  <si>
    <t>MONTANT</t>
  </si>
  <si>
    <t>Observation</t>
  </si>
  <si>
    <t xml:space="preserve">REGLEMENT CASH PAWER NETBYUS DECEMBRE  2025 </t>
  </si>
  <si>
    <t>REGLEMENT EN ESPECES,</t>
  </si>
  <si>
    <t>FORFAIT ENTRETIEN NOVEMBRE  2025</t>
  </si>
  <si>
    <t>CREDIT COMMUNICATION BIENVENUE</t>
  </si>
  <si>
    <t>REGLEMENT  ENTRETIEN ESPACE VERT NETBYUS</t>
  </si>
  <si>
    <t>REABONNEMENT CANAL BOX CEO</t>
  </si>
  <si>
    <r>
      <t>REGLEMENT ENTRETIEN DOMICILE CEO</t>
    </r>
    <r>
      <rPr>
        <sz val="9"/>
        <color rgb="FFC00000"/>
        <rFont val="Times New Roman"/>
        <family val="1"/>
      </rPr>
      <t xml:space="preserve"> 6</t>
    </r>
  </si>
  <si>
    <t>REPARATION GROUPE ELECTROGENE NETBYUS</t>
  </si>
  <si>
    <t>ACHAT GASOIL GROUPE ELECTOGENE</t>
  </si>
  <si>
    <t>ACHAT D'EAU+BOISON+DESODORISANT DOMICILE  CEO</t>
  </si>
  <si>
    <t>REMBOURSEMENT FRAIS DE REPARATION BL BM 9632/ BM 99 09 RB</t>
  </si>
  <si>
    <t>11'12'12'13'14'15'16'17'18'</t>
  </si>
  <si>
    <t>REGLEMENET SALAIRE NBU TOGO NOVEMEBRE  2025</t>
  </si>
  <si>
    <t>REGLEMENT NOTE DE FRAIS +CNSS M.MATTHIEU NOVEMEBRE 2025</t>
  </si>
  <si>
    <t>REGLEMENT FRAIS DE GARDIENNAGE NOVEMBRE 2025</t>
  </si>
  <si>
    <t>FRAIS DE LOGEMENT +CARBURANT+RESTAURATION + PEAGE EVENEMENT SENAKPON(CARHEL DJEGUI+FAWAZ ADEOTI)</t>
  </si>
  <si>
    <t>REGLEMENT IMPRESSION AUTOCOLLANT+BADGE+CARTE DE VISITE EVENEMENT SENAKPON</t>
  </si>
  <si>
    <t>REGLEMENT FRAIS DE RESTAURATION ET LOGEMENT SORTIE ANNUELLE 2025</t>
  </si>
  <si>
    <t>FRAIS ACHAT ET DISPOSITIFS FOIRE  AUX CADEAUX</t>
  </si>
  <si>
    <t>REGLEMENT RAMASSAGE POUBELLE</t>
  </si>
  <si>
    <t>FORFAIT ENTRETIEN DECEMBRE  2025</t>
  </si>
  <si>
    <t>REGLEMENT FRAIS DE GARDIENNAGE DECEMBRE  2025</t>
  </si>
  <si>
    <t>28 29 30 31 32 33 34</t>
  </si>
  <si>
    <t>PRIME DE FIN D'ANNEE</t>
  </si>
  <si>
    <t>35 36 37 38 39 40 41 42</t>
  </si>
  <si>
    <r>
      <t xml:space="preserve">REGLEMENT NOTE DE FRAIS FAWAZ </t>
    </r>
    <r>
      <rPr>
        <sz val="9"/>
        <color rgb="FFC00000"/>
        <rFont val="Times New Roman"/>
        <family val="1"/>
      </rPr>
      <t>44</t>
    </r>
  </si>
  <si>
    <t>REABONNEMENT CANAL BOX NETBYUS DECEMBRE 2025</t>
  </si>
  <si>
    <r>
      <t xml:space="preserve">REGLEMENT LOYER RAFIOU DECEMBRE JANVIER FÉVRIER </t>
    </r>
    <r>
      <rPr>
        <sz val="9"/>
        <color rgb="FFC00000"/>
        <rFont val="Times New Roman"/>
        <family val="1"/>
      </rPr>
      <t>46</t>
    </r>
  </si>
  <si>
    <r>
      <t>FETES ET CEREMONIE (BOISSON OFFERT PAR LE CEO A LOCASION DE l'EVENEMENT ALL STAR ET AUTRES</t>
    </r>
    <r>
      <rPr>
        <sz val="9"/>
        <color rgb="FFC00000"/>
        <rFont val="Times New Roman"/>
        <family val="1"/>
      </rPr>
      <t>)47</t>
    </r>
  </si>
  <si>
    <r>
      <t xml:space="preserve">FETES ET CEREMONIE (PLATS  OFFERT PAR LE CEO A LOCASION D'UN SUCCES) </t>
    </r>
    <r>
      <rPr>
        <sz val="9"/>
        <color rgb="FFC00000"/>
        <rFont val="Times New Roman"/>
        <family val="1"/>
      </rPr>
      <t>48</t>
    </r>
  </si>
  <si>
    <t>REGLEMENT PHOTOCOPIE IMPRESSION</t>
  </si>
  <si>
    <t>DEPLACEMENT COURSES BUREAU DECEMBRE 2025</t>
  </si>
  <si>
    <t>FRAIS DE PRESTATION DE SERVICE BORIS MARS A DECEMBRE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</si>
</sst>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 &quot;* #,##0&quot; &quot;;&quot;-&quot;* #,##0&quot; &quot;;&quot; &quot;* &quot;-&quot;#&quot; &quot;;&quot; &quot;@&quot; 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C00000"/>
      <name val="Times New Roman"/>
      <family val="1"/>
    </font>
    <font>
      <b/>
      <sz val="9"/>
      <color rgb="FF000000"/>
      <name val="Times New Roman"/>
      <family val="1"/>
    </font>
    <font>
      <sz val="9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5" fontId="3" fillId="0" borderId="3" xfId="0" applyNumberFormat="1" applyFont="1" applyBorder="1"/>
    <xf numFmtId="0" fontId="3" fillId="0" borderId="4" xfId="0" applyFont="1" applyBorder="1"/>
    <xf numFmtId="164" fontId="3" fillId="3" borderId="5" xfId="1" applyNumberFormat="1" applyFont="1" applyFill="1" applyBorder="1"/>
    <xf numFmtId="0" fontId="3" fillId="0" borderId="5" xfId="0" applyFont="1" applyBorder="1"/>
    <xf numFmtId="15" fontId="3" fillId="0" borderId="1" xfId="0" applyNumberFormat="1" applyFont="1" applyBorder="1"/>
    <xf numFmtId="15" fontId="3" fillId="0" borderId="5" xfId="0" applyNumberFormat="1" applyFont="1" applyBorder="1"/>
    <xf numFmtId="0" fontId="3" fillId="4" borderId="6" xfId="0" applyFont="1" applyFill="1" applyBorder="1"/>
    <xf numFmtId="165" fontId="3" fillId="4" borderId="7" xfId="0" applyNumberFormat="1" applyFont="1" applyFill="1" applyBorder="1"/>
    <xf numFmtId="164" fontId="2" fillId="0" borderId="0" xfId="1" applyNumberFormat="1" applyFont="1" applyBorder="1"/>
    <xf numFmtId="165" fontId="3" fillId="0" borderId="0" xfId="0" applyNumberFormat="1" applyFont="1"/>
    <xf numFmtId="164" fontId="0" fillId="0" borderId="0" xfId="0" applyNumberFormat="1"/>
    <xf numFmtId="164" fontId="6" fillId="0" borderId="0" xfId="0" applyNumberFormat="1" applyFont="1"/>
    <xf numFmtId="164" fontId="7" fillId="0" borderId="0" xfId="0" applyNumberFormat="1" applyFont="1"/>
    <xf numFmtId="0" fontId="4" fillId="0" borderId="0" xfId="0" applyFont="1" applyAlignment="1">
      <alignment horizontal="center"/>
    </xf>
    <xf numFmtId="0" fontId="3" fillId="0" borderId="5" xfId="0" applyFont="1" applyBorder="1" applyAlignment="1">
      <alignment horizontal="righ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A08B5C2-75DD-4D9F-AC1F-C04050330C4F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23C44CC2-0FEB-435A-91B1-889CC9449ECD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FD414E1C-D1C5-4180-8644-33E1ED331CCE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4A6CC2E2-1136-4911-91DE-D7A92B0B2868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418C5316-5AF4-4288-AC21-8588E60C0CDC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A06DAFAF-AF14-450E-BEE3-0234CB028A93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45BDBD66-D868-4616-9999-E59997723161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45F86D4E-F1CC-4B73-9E2B-20C2109CC04D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D033D70B-FB6B-4EB8-BBC3-0BBF201C845B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443C51BA-3ED6-4DFB-88C1-12D7EC699FCF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D7F00FF7-EBFE-48F2-8AF6-CDB46384B86A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DEB98854-A0EE-47C9-BA32-98A538119477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EAEC20E2-975A-4014-B162-CE0E7A72038C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BB6D62C0-BCBF-42C9-A07E-4E762A5C1545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BC2BC2C9-6547-4111-A5B4-C8928031211D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C21D077D-EEF6-4344-A139-94858443EE22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8F82C909-1C71-4723-900F-6C08FBE64297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CCAB473B-4207-4FEE-99F4-BFB752587B78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31571541-FCF8-48A2-A355-3BCF1182EC14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AC6A6AA5-D887-4B59-817B-A3D57AE9E118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1ECD2920-2DFB-4324-9835-11CE224D2A4B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56A7CD58-6F1A-4DBF-8F7C-EB82FE835A78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97D1C3D2-F340-4BB6-8718-E2E95BF255EF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CDC0A4A7-FAE2-4C41-BB1B-95BB08E61C89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CDC419F1-1E1E-469D-AA5B-1DBC285462F9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70D7EC92-F50A-4912-A32A-14BD5BDADB77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729846F3-7052-4F09-AB78-C4BE40109A72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6FF04DEE-45FB-4EFF-8479-DD033D6C4904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71167CD0-4E69-45AF-93B7-519BDAD5DCD8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7CED89A4-4F10-4904-AB80-BDA0DE084091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9F954DB9-BA0E-48E4-8EFE-CE88FD05403D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7EF6790A-B229-4B5A-BC7D-1EEAFF6A4194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FBE0B374-B2F0-4312-91FD-4E577BC5796C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99D077A6-3FA7-4AD2-8D13-0C14FD32E185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A17510CD-CFA5-4962-B07E-D778349022FC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2E675FAD-FC63-4C06-AC20-16CEC6150588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F3A3C717-DD6C-45AE-9DC1-E85AB02B4E58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16A52282-9883-4010-B346-E9E2A1DF8DBF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376B7E0E-9A07-40DF-A36E-941C037AB55A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3125A402-DA8F-4B4A-B129-A6D4C18EED9F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684707DA-6382-4F5C-A0F4-88A6DBA1A668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C9361FEB-8218-4869-8AD9-4DBE404C08F5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D671D1A4-68EB-4828-9C6F-F4AE69FF688A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1B62133D-8559-4D26-A2E6-6136F5D2F4E8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001EBC9B-7714-4885-A414-147F9C426F42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5102526C-9667-4FF4-9031-CE2C3FC6DAB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F7A36F06-7271-416E-8C47-8BDA117B0EE5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1F8D3F83-2471-4674-933B-3F4E1703315C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6A909CD2-2A2E-4295-8C0A-4808915F3772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7659D876-87C6-4B4F-BA3F-C5F314592406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49B159EB-EF53-48AC-99C2-04C84CF59C9E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EBCCE3BF-FAB5-4913-A4DE-9C6C73A7C206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4FD41D9B-2F6D-4838-BD0A-34DB0B6FF027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BAF5154A-8273-4CFF-9EC9-457AB548B4E6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41FC67A4-E5D4-48F6-AE0E-0E9CA535454A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CFB1E3FE-FB3E-4EAC-9189-287018F0B2FC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9AB79A75-1828-4E95-96B8-FDE66B72E4B4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033779A3-ACD9-4C5F-8144-5584DCF479D1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FC96F731-654E-4858-A9FF-FCAA00A4BC5A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C20B0C52-0AA4-4BBC-8782-9CDA329FFF4F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E1DFDFB0-41EA-48C9-B271-54DF6E504C4F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70645422-BB77-4CBC-B54E-9317575C5E13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A7D5AE4F-4759-43DF-AE03-A9EC0EF80FB1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65" name="AutoShape 1">
          <a:extLst>
            <a:ext uri="{FF2B5EF4-FFF2-40B4-BE49-F238E27FC236}">
              <a16:creationId xmlns:a16="http://schemas.microsoft.com/office/drawing/2014/main" id="{D46919FE-9427-497E-92DF-0D0A0E15EE91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66" name="AutoShape 1">
          <a:extLst>
            <a:ext uri="{FF2B5EF4-FFF2-40B4-BE49-F238E27FC236}">
              <a16:creationId xmlns:a16="http://schemas.microsoft.com/office/drawing/2014/main" id="{CB6D021D-03F3-40DC-9BAF-AEEB8946C889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67" name="AutoShape 1">
          <a:extLst>
            <a:ext uri="{FF2B5EF4-FFF2-40B4-BE49-F238E27FC236}">
              <a16:creationId xmlns:a16="http://schemas.microsoft.com/office/drawing/2014/main" id="{165B0FFE-1476-4306-825F-093193C80B9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64F393F0-3E7C-4D30-AD73-6C7A2AD5B0D6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69" name="AutoShape 1">
          <a:extLst>
            <a:ext uri="{FF2B5EF4-FFF2-40B4-BE49-F238E27FC236}">
              <a16:creationId xmlns:a16="http://schemas.microsoft.com/office/drawing/2014/main" id="{C119C999-252A-4452-B8CF-3FD5F414F41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70" name="AutoShape 1">
          <a:extLst>
            <a:ext uri="{FF2B5EF4-FFF2-40B4-BE49-F238E27FC236}">
              <a16:creationId xmlns:a16="http://schemas.microsoft.com/office/drawing/2014/main" id="{2F1DF0B5-A3A0-44B0-8DFB-03B332B2938C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71" name="AutoShape 1">
          <a:extLst>
            <a:ext uri="{FF2B5EF4-FFF2-40B4-BE49-F238E27FC236}">
              <a16:creationId xmlns:a16="http://schemas.microsoft.com/office/drawing/2014/main" id="{E456902F-824B-4CC9-9C71-DEF2D5E27A11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158750</xdr:rowOff>
    </xdr:to>
    <xdr:sp macro="" textlink="">
      <xdr:nvSpPr>
        <xdr:cNvPr id="72" name="AutoShape 1">
          <a:extLst>
            <a:ext uri="{FF2B5EF4-FFF2-40B4-BE49-F238E27FC236}">
              <a16:creationId xmlns:a16="http://schemas.microsoft.com/office/drawing/2014/main" id="{DF91189B-8C43-4CB6-B972-6C4D74912818}"/>
            </a:ext>
          </a:extLst>
        </xdr:cNvPr>
        <xdr:cNvSpPr>
          <a:spLocks noChangeAspect="1" noChangeArrowheads="1"/>
        </xdr:cNvSpPr>
      </xdr:nvSpPr>
      <xdr:spPr bwMode="auto">
        <a:xfrm>
          <a:off x="876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146050</xdr:rowOff>
    </xdr:to>
    <xdr:sp macro="" textlink="">
      <xdr:nvSpPr>
        <xdr:cNvPr id="73" name="AutoShape 1">
          <a:extLst>
            <a:ext uri="{FF2B5EF4-FFF2-40B4-BE49-F238E27FC236}">
              <a16:creationId xmlns:a16="http://schemas.microsoft.com/office/drawing/2014/main" id="{C55D5330-E6F0-45FC-9CD7-3865005F34C4}"/>
            </a:ext>
          </a:extLst>
        </xdr:cNvPr>
        <xdr:cNvSpPr>
          <a:spLocks noChangeAspect="1" noChangeArrowheads="1"/>
        </xdr:cNvSpPr>
      </xdr:nvSpPr>
      <xdr:spPr bwMode="auto">
        <a:xfrm>
          <a:off x="876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158750</xdr:rowOff>
    </xdr:to>
    <xdr:sp macro="" textlink="">
      <xdr:nvSpPr>
        <xdr:cNvPr id="74" name="AutoShape 1">
          <a:extLst>
            <a:ext uri="{FF2B5EF4-FFF2-40B4-BE49-F238E27FC236}">
              <a16:creationId xmlns:a16="http://schemas.microsoft.com/office/drawing/2014/main" id="{FBD07BEA-0234-4C69-BF0F-B2B835399815}"/>
            </a:ext>
          </a:extLst>
        </xdr:cNvPr>
        <xdr:cNvSpPr>
          <a:spLocks noChangeAspect="1" noChangeArrowheads="1"/>
        </xdr:cNvSpPr>
      </xdr:nvSpPr>
      <xdr:spPr bwMode="auto">
        <a:xfrm>
          <a:off x="876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146050</xdr:rowOff>
    </xdr:to>
    <xdr:sp macro="" textlink="">
      <xdr:nvSpPr>
        <xdr:cNvPr id="75" name="AutoShape 1">
          <a:extLst>
            <a:ext uri="{FF2B5EF4-FFF2-40B4-BE49-F238E27FC236}">
              <a16:creationId xmlns:a16="http://schemas.microsoft.com/office/drawing/2014/main" id="{4E513462-69BA-4AF3-AE2E-2208309061C8}"/>
            </a:ext>
          </a:extLst>
        </xdr:cNvPr>
        <xdr:cNvSpPr>
          <a:spLocks noChangeAspect="1" noChangeArrowheads="1"/>
        </xdr:cNvSpPr>
      </xdr:nvSpPr>
      <xdr:spPr bwMode="auto">
        <a:xfrm>
          <a:off x="876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158750</xdr:rowOff>
    </xdr:to>
    <xdr:sp macro="" textlink="">
      <xdr:nvSpPr>
        <xdr:cNvPr id="76" name="AutoShape 1">
          <a:extLst>
            <a:ext uri="{FF2B5EF4-FFF2-40B4-BE49-F238E27FC236}">
              <a16:creationId xmlns:a16="http://schemas.microsoft.com/office/drawing/2014/main" id="{0D329576-9B9E-4C99-8AE2-8A83F0A16CD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146050</xdr:rowOff>
    </xdr:to>
    <xdr:sp macro="" textlink="">
      <xdr:nvSpPr>
        <xdr:cNvPr id="77" name="AutoShape 1">
          <a:extLst>
            <a:ext uri="{FF2B5EF4-FFF2-40B4-BE49-F238E27FC236}">
              <a16:creationId xmlns:a16="http://schemas.microsoft.com/office/drawing/2014/main" id="{77ED1CCE-F6CC-497D-AE4C-7371539833C5}"/>
            </a:ext>
          </a:extLst>
        </xdr:cNvPr>
        <xdr:cNvSpPr>
          <a:spLocks noChangeAspect="1" noChangeArrowheads="1"/>
        </xdr:cNvSpPr>
      </xdr:nvSpPr>
      <xdr:spPr bwMode="auto">
        <a:xfrm>
          <a:off x="876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158750</xdr:rowOff>
    </xdr:to>
    <xdr:sp macro="" textlink="">
      <xdr:nvSpPr>
        <xdr:cNvPr id="78" name="AutoShape 1">
          <a:extLst>
            <a:ext uri="{FF2B5EF4-FFF2-40B4-BE49-F238E27FC236}">
              <a16:creationId xmlns:a16="http://schemas.microsoft.com/office/drawing/2014/main" id="{59DDA73D-A01D-4BE7-A832-5AD7519D5922}"/>
            </a:ext>
          </a:extLst>
        </xdr:cNvPr>
        <xdr:cNvSpPr>
          <a:spLocks noChangeAspect="1" noChangeArrowheads="1"/>
        </xdr:cNvSpPr>
      </xdr:nvSpPr>
      <xdr:spPr bwMode="auto">
        <a:xfrm>
          <a:off x="876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158750</xdr:rowOff>
    </xdr:to>
    <xdr:sp macro="" textlink="">
      <xdr:nvSpPr>
        <xdr:cNvPr id="79" name="AutoShape 1">
          <a:extLst>
            <a:ext uri="{FF2B5EF4-FFF2-40B4-BE49-F238E27FC236}">
              <a16:creationId xmlns:a16="http://schemas.microsoft.com/office/drawing/2014/main" id="{388C0C96-297D-4045-94BD-ED01E965876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146050</xdr:rowOff>
    </xdr:to>
    <xdr:sp macro="" textlink="">
      <xdr:nvSpPr>
        <xdr:cNvPr id="80" name="AutoShape 1">
          <a:extLst>
            <a:ext uri="{FF2B5EF4-FFF2-40B4-BE49-F238E27FC236}">
              <a16:creationId xmlns:a16="http://schemas.microsoft.com/office/drawing/2014/main" id="{B0E4740D-5114-4262-992D-C2577D209CF1}"/>
            </a:ext>
          </a:extLst>
        </xdr:cNvPr>
        <xdr:cNvSpPr>
          <a:spLocks noChangeAspect="1" noChangeArrowheads="1"/>
        </xdr:cNvSpPr>
      </xdr:nvSpPr>
      <xdr:spPr bwMode="auto">
        <a:xfrm>
          <a:off x="876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158750</xdr:rowOff>
    </xdr:to>
    <xdr:sp macro="" textlink="">
      <xdr:nvSpPr>
        <xdr:cNvPr id="81" name="AutoShape 1">
          <a:extLst>
            <a:ext uri="{FF2B5EF4-FFF2-40B4-BE49-F238E27FC236}">
              <a16:creationId xmlns:a16="http://schemas.microsoft.com/office/drawing/2014/main" id="{628574A6-F6C1-4FC3-80A6-62BC360B1928}"/>
            </a:ext>
          </a:extLst>
        </xdr:cNvPr>
        <xdr:cNvSpPr>
          <a:spLocks noChangeAspect="1" noChangeArrowheads="1"/>
        </xdr:cNvSpPr>
      </xdr:nvSpPr>
      <xdr:spPr bwMode="auto">
        <a:xfrm>
          <a:off x="876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146050</xdr:rowOff>
    </xdr:to>
    <xdr:sp macro="" textlink="">
      <xdr:nvSpPr>
        <xdr:cNvPr id="82" name="AutoShape 1">
          <a:extLst>
            <a:ext uri="{FF2B5EF4-FFF2-40B4-BE49-F238E27FC236}">
              <a16:creationId xmlns:a16="http://schemas.microsoft.com/office/drawing/2014/main" id="{35CBD3F7-8FE7-4EDD-8C63-5C2B27CB0625}"/>
            </a:ext>
          </a:extLst>
        </xdr:cNvPr>
        <xdr:cNvSpPr>
          <a:spLocks noChangeAspect="1" noChangeArrowheads="1"/>
        </xdr:cNvSpPr>
      </xdr:nvSpPr>
      <xdr:spPr bwMode="auto">
        <a:xfrm>
          <a:off x="876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158750</xdr:rowOff>
    </xdr:to>
    <xdr:sp macro="" textlink="">
      <xdr:nvSpPr>
        <xdr:cNvPr id="83" name="AutoShape 1">
          <a:extLst>
            <a:ext uri="{FF2B5EF4-FFF2-40B4-BE49-F238E27FC236}">
              <a16:creationId xmlns:a16="http://schemas.microsoft.com/office/drawing/2014/main" id="{233AF2FB-05A7-4CAE-AD3C-94A4F78D1E42}"/>
            </a:ext>
          </a:extLst>
        </xdr:cNvPr>
        <xdr:cNvSpPr>
          <a:spLocks noChangeAspect="1" noChangeArrowheads="1"/>
        </xdr:cNvSpPr>
      </xdr:nvSpPr>
      <xdr:spPr bwMode="auto">
        <a:xfrm>
          <a:off x="876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146050</xdr:rowOff>
    </xdr:to>
    <xdr:sp macro="" textlink="">
      <xdr:nvSpPr>
        <xdr:cNvPr id="84" name="AutoShape 1">
          <a:extLst>
            <a:ext uri="{FF2B5EF4-FFF2-40B4-BE49-F238E27FC236}">
              <a16:creationId xmlns:a16="http://schemas.microsoft.com/office/drawing/2014/main" id="{5FB7CB8E-1A3A-487F-B9E9-41DEC219CF73}"/>
            </a:ext>
          </a:extLst>
        </xdr:cNvPr>
        <xdr:cNvSpPr>
          <a:spLocks noChangeAspect="1" noChangeArrowheads="1"/>
        </xdr:cNvSpPr>
      </xdr:nvSpPr>
      <xdr:spPr bwMode="auto">
        <a:xfrm>
          <a:off x="876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85" name="AutoShape 1">
          <a:extLst>
            <a:ext uri="{FF2B5EF4-FFF2-40B4-BE49-F238E27FC236}">
              <a16:creationId xmlns:a16="http://schemas.microsoft.com/office/drawing/2014/main" id="{3660B163-3612-40F5-8B89-757D6A721E24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86" name="AutoShape 1">
          <a:extLst>
            <a:ext uri="{FF2B5EF4-FFF2-40B4-BE49-F238E27FC236}">
              <a16:creationId xmlns:a16="http://schemas.microsoft.com/office/drawing/2014/main" id="{815AF647-CE17-4707-9BDC-E60A3BF45F2C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87" name="AutoShape 1">
          <a:extLst>
            <a:ext uri="{FF2B5EF4-FFF2-40B4-BE49-F238E27FC236}">
              <a16:creationId xmlns:a16="http://schemas.microsoft.com/office/drawing/2014/main" id="{F8305DBA-0E14-4649-83C9-D71FF8D439FC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88" name="AutoShape 1">
          <a:extLst>
            <a:ext uri="{FF2B5EF4-FFF2-40B4-BE49-F238E27FC236}">
              <a16:creationId xmlns:a16="http://schemas.microsoft.com/office/drawing/2014/main" id="{3A360F2E-279C-4284-9BF8-6E6299FC6F06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89" name="AutoShape 1">
          <a:extLst>
            <a:ext uri="{FF2B5EF4-FFF2-40B4-BE49-F238E27FC236}">
              <a16:creationId xmlns:a16="http://schemas.microsoft.com/office/drawing/2014/main" id="{4CA14714-3851-41DF-B055-D6BD5B8761C7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0" name="AutoShape 1">
          <a:extLst>
            <a:ext uri="{FF2B5EF4-FFF2-40B4-BE49-F238E27FC236}">
              <a16:creationId xmlns:a16="http://schemas.microsoft.com/office/drawing/2014/main" id="{17DD83CA-F3B9-41E4-B550-4EE16D028288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1" name="AutoShape 1">
          <a:extLst>
            <a:ext uri="{FF2B5EF4-FFF2-40B4-BE49-F238E27FC236}">
              <a16:creationId xmlns:a16="http://schemas.microsoft.com/office/drawing/2014/main" id="{403D76D0-CAF7-4B36-AAE4-698E14E6C00E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2" name="AutoShape 1">
          <a:extLst>
            <a:ext uri="{FF2B5EF4-FFF2-40B4-BE49-F238E27FC236}">
              <a16:creationId xmlns:a16="http://schemas.microsoft.com/office/drawing/2014/main" id="{D2709F8F-AC3B-497D-A0F6-0478C6034208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3" name="AutoShape 1">
          <a:extLst>
            <a:ext uri="{FF2B5EF4-FFF2-40B4-BE49-F238E27FC236}">
              <a16:creationId xmlns:a16="http://schemas.microsoft.com/office/drawing/2014/main" id="{79344015-19CC-4CC1-AA90-EB1F169C881E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4" name="AutoShape 1">
          <a:extLst>
            <a:ext uri="{FF2B5EF4-FFF2-40B4-BE49-F238E27FC236}">
              <a16:creationId xmlns:a16="http://schemas.microsoft.com/office/drawing/2014/main" id="{164CFE4F-33A8-4A45-8D91-D9005687A226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5" name="AutoShape 1">
          <a:extLst>
            <a:ext uri="{FF2B5EF4-FFF2-40B4-BE49-F238E27FC236}">
              <a16:creationId xmlns:a16="http://schemas.microsoft.com/office/drawing/2014/main" id="{F16D72E7-08E3-4A87-AF8C-8DE1D452B39D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6" name="AutoShape 1">
          <a:extLst>
            <a:ext uri="{FF2B5EF4-FFF2-40B4-BE49-F238E27FC236}">
              <a16:creationId xmlns:a16="http://schemas.microsoft.com/office/drawing/2014/main" id="{4E2D5578-D5D1-4ACF-90A4-3B99D6BCC63F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7" name="AutoShape 1">
          <a:extLst>
            <a:ext uri="{FF2B5EF4-FFF2-40B4-BE49-F238E27FC236}">
              <a16:creationId xmlns:a16="http://schemas.microsoft.com/office/drawing/2014/main" id="{FDA86A42-CCD6-4F8A-8861-8DDBA06AC833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8" name="AutoShape 1">
          <a:extLst>
            <a:ext uri="{FF2B5EF4-FFF2-40B4-BE49-F238E27FC236}">
              <a16:creationId xmlns:a16="http://schemas.microsoft.com/office/drawing/2014/main" id="{967AD029-AD62-4790-97D5-D591CFFC22BF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9" name="AutoShape 1">
          <a:extLst>
            <a:ext uri="{FF2B5EF4-FFF2-40B4-BE49-F238E27FC236}">
              <a16:creationId xmlns:a16="http://schemas.microsoft.com/office/drawing/2014/main" id="{09F6D806-C09E-4007-9814-96A53E09DCB3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100" name="AutoShape 1">
          <a:extLst>
            <a:ext uri="{FF2B5EF4-FFF2-40B4-BE49-F238E27FC236}">
              <a16:creationId xmlns:a16="http://schemas.microsoft.com/office/drawing/2014/main" id="{7E0373C8-4A6F-486C-BC1E-40B929B56F38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0</xdr:row>
      <xdr:rowOff>0</xdr:rowOff>
    </xdr:from>
    <xdr:ext cx="304800" cy="342900"/>
    <xdr:sp macro="" textlink="">
      <xdr:nvSpPr>
        <xdr:cNvPr id="101" name="AutoShape 1">
          <a:extLst>
            <a:ext uri="{FF2B5EF4-FFF2-40B4-BE49-F238E27FC236}">
              <a16:creationId xmlns:a16="http://schemas.microsoft.com/office/drawing/2014/main" id="{49AA9550-3B87-47DC-8609-556204571699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</xdr:row>
      <xdr:rowOff>0</xdr:rowOff>
    </xdr:from>
    <xdr:ext cx="304800" cy="330200"/>
    <xdr:sp macro="" textlink="">
      <xdr:nvSpPr>
        <xdr:cNvPr id="102" name="AutoShape 1">
          <a:extLst>
            <a:ext uri="{FF2B5EF4-FFF2-40B4-BE49-F238E27FC236}">
              <a16:creationId xmlns:a16="http://schemas.microsoft.com/office/drawing/2014/main" id="{B9AE0054-912F-4A39-956E-698FD8396D58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0</xdr:row>
      <xdr:rowOff>0</xdr:rowOff>
    </xdr:from>
    <xdr:ext cx="304800" cy="342900"/>
    <xdr:sp macro="" textlink="">
      <xdr:nvSpPr>
        <xdr:cNvPr id="103" name="AutoShape 1">
          <a:extLst>
            <a:ext uri="{FF2B5EF4-FFF2-40B4-BE49-F238E27FC236}">
              <a16:creationId xmlns:a16="http://schemas.microsoft.com/office/drawing/2014/main" id="{B3AF7FF7-7EE4-4533-BE67-4BFA0C43651E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</xdr:row>
      <xdr:rowOff>0</xdr:rowOff>
    </xdr:from>
    <xdr:ext cx="304800" cy="330200"/>
    <xdr:sp macro="" textlink="">
      <xdr:nvSpPr>
        <xdr:cNvPr id="104" name="AutoShape 1">
          <a:extLst>
            <a:ext uri="{FF2B5EF4-FFF2-40B4-BE49-F238E27FC236}">
              <a16:creationId xmlns:a16="http://schemas.microsoft.com/office/drawing/2014/main" id="{3F01008E-F598-429A-B6D2-849A16153B85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0</xdr:row>
      <xdr:rowOff>0</xdr:rowOff>
    </xdr:from>
    <xdr:ext cx="304800" cy="342900"/>
    <xdr:sp macro="" textlink="">
      <xdr:nvSpPr>
        <xdr:cNvPr id="105" name="AutoShape 1">
          <a:extLst>
            <a:ext uri="{FF2B5EF4-FFF2-40B4-BE49-F238E27FC236}">
              <a16:creationId xmlns:a16="http://schemas.microsoft.com/office/drawing/2014/main" id="{DD31CB93-A428-4EDD-8CEB-891A0D74E371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</xdr:row>
      <xdr:rowOff>0</xdr:rowOff>
    </xdr:from>
    <xdr:ext cx="304800" cy="330200"/>
    <xdr:sp macro="" textlink="">
      <xdr:nvSpPr>
        <xdr:cNvPr id="106" name="AutoShape 1">
          <a:extLst>
            <a:ext uri="{FF2B5EF4-FFF2-40B4-BE49-F238E27FC236}">
              <a16:creationId xmlns:a16="http://schemas.microsoft.com/office/drawing/2014/main" id="{0208118A-01A3-4704-BF41-747EF754BFE4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0</xdr:row>
      <xdr:rowOff>0</xdr:rowOff>
    </xdr:from>
    <xdr:ext cx="304800" cy="342900"/>
    <xdr:sp macro="" textlink="">
      <xdr:nvSpPr>
        <xdr:cNvPr id="107" name="AutoShape 1">
          <a:extLst>
            <a:ext uri="{FF2B5EF4-FFF2-40B4-BE49-F238E27FC236}">
              <a16:creationId xmlns:a16="http://schemas.microsoft.com/office/drawing/2014/main" id="{1DEBC05A-AB10-4E53-947D-A93F1E6DAC03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0</xdr:row>
      <xdr:rowOff>0</xdr:rowOff>
    </xdr:from>
    <xdr:ext cx="304800" cy="342900"/>
    <xdr:sp macro="" textlink="">
      <xdr:nvSpPr>
        <xdr:cNvPr id="108" name="AutoShape 1">
          <a:extLst>
            <a:ext uri="{FF2B5EF4-FFF2-40B4-BE49-F238E27FC236}">
              <a16:creationId xmlns:a16="http://schemas.microsoft.com/office/drawing/2014/main" id="{31881964-5920-47B7-9545-7D3E340A5AE4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</xdr:row>
      <xdr:rowOff>0</xdr:rowOff>
    </xdr:from>
    <xdr:ext cx="304800" cy="330200"/>
    <xdr:sp macro="" textlink="">
      <xdr:nvSpPr>
        <xdr:cNvPr id="109" name="AutoShape 1">
          <a:extLst>
            <a:ext uri="{FF2B5EF4-FFF2-40B4-BE49-F238E27FC236}">
              <a16:creationId xmlns:a16="http://schemas.microsoft.com/office/drawing/2014/main" id="{164997A0-2BD7-4949-87D8-47DE37267BC9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0</xdr:row>
      <xdr:rowOff>0</xdr:rowOff>
    </xdr:from>
    <xdr:ext cx="304800" cy="342900"/>
    <xdr:sp macro="" textlink="">
      <xdr:nvSpPr>
        <xdr:cNvPr id="110" name="AutoShape 1">
          <a:extLst>
            <a:ext uri="{FF2B5EF4-FFF2-40B4-BE49-F238E27FC236}">
              <a16:creationId xmlns:a16="http://schemas.microsoft.com/office/drawing/2014/main" id="{46A0060D-F7CE-405B-ADF1-3F0894E659B8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</xdr:row>
      <xdr:rowOff>0</xdr:rowOff>
    </xdr:from>
    <xdr:ext cx="304800" cy="330200"/>
    <xdr:sp macro="" textlink="">
      <xdr:nvSpPr>
        <xdr:cNvPr id="111" name="AutoShape 1">
          <a:extLst>
            <a:ext uri="{FF2B5EF4-FFF2-40B4-BE49-F238E27FC236}">
              <a16:creationId xmlns:a16="http://schemas.microsoft.com/office/drawing/2014/main" id="{D4ACCC11-B3CC-4424-AF75-2F276755E036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0</xdr:row>
      <xdr:rowOff>0</xdr:rowOff>
    </xdr:from>
    <xdr:ext cx="304800" cy="342900"/>
    <xdr:sp macro="" textlink="">
      <xdr:nvSpPr>
        <xdr:cNvPr id="112" name="AutoShape 1">
          <a:extLst>
            <a:ext uri="{FF2B5EF4-FFF2-40B4-BE49-F238E27FC236}">
              <a16:creationId xmlns:a16="http://schemas.microsoft.com/office/drawing/2014/main" id="{E78FFBA1-2E56-474A-AFC9-6FE9950C317C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</xdr:row>
      <xdr:rowOff>0</xdr:rowOff>
    </xdr:from>
    <xdr:ext cx="304800" cy="330200"/>
    <xdr:sp macro="" textlink="">
      <xdr:nvSpPr>
        <xdr:cNvPr id="113" name="AutoShape 1">
          <a:extLst>
            <a:ext uri="{FF2B5EF4-FFF2-40B4-BE49-F238E27FC236}">
              <a16:creationId xmlns:a16="http://schemas.microsoft.com/office/drawing/2014/main" id="{0ABDB7BE-C926-41EC-BAE5-508F45FEC6EF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114" name="AutoShape 1">
          <a:extLst>
            <a:ext uri="{FF2B5EF4-FFF2-40B4-BE49-F238E27FC236}">
              <a16:creationId xmlns:a16="http://schemas.microsoft.com/office/drawing/2014/main" id="{A9230760-5832-4F67-B4AF-19747C61F987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115" name="AutoShape 1">
          <a:extLst>
            <a:ext uri="{FF2B5EF4-FFF2-40B4-BE49-F238E27FC236}">
              <a16:creationId xmlns:a16="http://schemas.microsoft.com/office/drawing/2014/main" id="{08F02F6F-FE9E-4E54-AE0C-6A3A9D8C8A92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116" name="AutoShape 1">
          <a:extLst>
            <a:ext uri="{FF2B5EF4-FFF2-40B4-BE49-F238E27FC236}">
              <a16:creationId xmlns:a16="http://schemas.microsoft.com/office/drawing/2014/main" id="{349A82B8-AA8E-4F4A-B28E-72FF5BCFDFC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workbookViewId="0">
      <selection activeCell="C22" sqref="C22"/>
    </sheetView>
  </sheetViews>
  <sheetFormatPr baseColWidth="10" defaultColWidth="9.1796875" defaultRowHeight="11.5" x14ac:dyDescent="0.25"/>
  <cols>
    <col min="1" max="1" width="19" style="1" customWidth="1"/>
    <col min="2" max="2" width="11.1796875" style="1" bestFit="1" customWidth="1"/>
    <col min="3" max="3" width="106.36328125" style="1" bestFit="1" customWidth="1"/>
    <col min="4" max="4" width="18.1796875" style="1" bestFit="1" customWidth="1"/>
    <col min="5" max="5" width="21.453125" style="1" bestFit="1" customWidth="1"/>
    <col min="6" max="6" width="12.453125" style="1" bestFit="1" customWidth="1"/>
    <col min="7" max="7" width="9.1796875" style="1"/>
    <col min="8" max="9" width="10.1796875" style="1" bestFit="1" customWidth="1"/>
    <col min="10" max="10" width="9.1796875" style="1"/>
    <col min="11" max="12" width="10.81640625" style="1" bestFit="1" customWidth="1"/>
    <col min="13" max="16384" width="9.1796875" style="1"/>
  </cols>
  <sheetData>
    <row r="1" spans="1:7" ht="13" x14ac:dyDescent="0.3">
      <c r="C1" s="20" t="s">
        <v>0</v>
      </c>
      <c r="D1" s="20"/>
      <c r="E1" s="20"/>
      <c r="F1" s="20"/>
      <c r="G1" s="20"/>
    </row>
    <row r="2" spans="1:7" ht="13" x14ac:dyDescent="0.3">
      <c r="C2" s="20" t="s">
        <v>1</v>
      </c>
      <c r="D2" s="20"/>
      <c r="E2" s="20"/>
      <c r="F2" s="20"/>
      <c r="G2" s="20"/>
    </row>
    <row r="3" spans="1:7" ht="13" x14ac:dyDescent="0.3">
      <c r="C3" s="20" t="s">
        <v>2</v>
      </c>
      <c r="D3" s="20"/>
      <c r="E3" s="20"/>
      <c r="F3" s="20"/>
      <c r="G3" s="20"/>
    </row>
    <row r="4" spans="1:7" customFormat="1" ht="24" x14ac:dyDescent="0.35">
      <c r="A4" s="2" t="s">
        <v>3</v>
      </c>
      <c r="B4" s="3" t="s">
        <v>4</v>
      </c>
      <c r="C4" s="4" t="s">
        <v>5</v>
      </c>
      <c r="D4" s="5" t="s">
        <v>6</v>
      </c>
      <c r="E4" s="6" t="s">
        <v>7</v>
      </c>
    </row>
    <row r="5" spans="1:7" customFormat="1" ht="14.5" x14ac:dyDescent="0.35">
      <c r="A5" s="1">
        <v>1</v>
      </c>
      <c r="B5" s="7">
        <v>45992</v>
      </c>
      <c r="C5" s="8" t="s">
        <v>8</v>
      </c>
      <c r="D5" s="9">
        <f>12150+60000+3000+850</f>
        <v>76000</v>
      </c>
      <c r="E5" s="10" t="s">
        <v>9</v>
      </c>
    </row>
    <row r="6" spans="1:7" customFormat="1" ht="14.5" x14ac:dyDescent="0.35">
      <c r="A6" s="10">
        <f>+A5+1</f>
        <v>2</v>
      </c>
      <c r="B6" s="11">
        <v>45993</v>
      </c>
      <c r="C6" s="8" t="s">
        <v>10</v>
      </c>
      <c r="D6" s="9">
        <v>40000</v>
      </c>
      <c r="E6" s="10" t="s">
        <v>9</v>
      </c>
    </row>
    <row r="7" spans="1:7" customFormat="1" ht="14.5" x14ac:dyDescent="0.35">
      <c r="A7" s="10">
        <f t="shared" ref="A7:A35" si="0">+A6+1</f>
        <v>3</v>
      </c>
      <c r="B7" s="11">
        <v>45993</v>
      </c>
      <c r="C7" s="8" t="s">
        <v>11</v>
      </c>
      <c r="D7" s="9">
        <v>1000</v>
      </c>
      <c r="E7" s="10" t="s">
        <v>9</v>
      </c>
    </row>
    <row r="8" spans="1:7" customFormat="1" ht="14.5" x14ac:dyDescent="0.35">
      <c r="A8" s="10">
        <f t="shared" si="0"/>
        <v>4</v>
      </c>
      <c r="B8" s="11">
        <v>45993</v>
      </c>
      <c r="C8" s="8" t="s">
        <v>12</v>
      </c>
      <c r="D8" s="9">
        <v>8000</v>
      </c>
      <c r="E8" s="10" t="s">
        <v>9</v>
      </c>
    </row>
    <row r="9" spans="1:7" customFormat="1" ht="14.5" x14ac:dyDescent="0.35">
      <c r="A9" s="10">
        <f t="shared" si="0"/>
        <v>5</v>
      </c>
      <c r="B9" s="11">
        <v>45993</v>
      </c>
      <c r="C9" s="8" t="s">
        <v>13</v>
      </c>
      <c r="D9" s="9">
        <v>15000</v>
      </c>
      <c r="E9" s="10" t="s">
        <v>9</v>
      </c>
    </row>
    <row r="10" spans="1:7" customFormat="1" ht="14.5" x14ac:dyDescent="0.35">
      <c r="A10" s="10">
        <f t="shared" si="0"/>
        <v>6</v>
      </c>
      <c r="B10" s="11">
        <v>45993</v>
      </c>
      <c r="C10" s="8" t="s">
        <v>14</v>
      </c>
      <c r="D10" s="9">
        <v>3000</v>
      </c>
      <c r="E10" s="10" t="s">
        <v>9</v>
      </c>
    </row>
    <row r="11" spans="1:7" customFormat="1" ht="14.5" x14ac:dyDescent="0.35">
      <c r="A11" s="10">
        <f t="shared" si="0"/>
        <v>7</v>
      </c>
      <c r="B11" s="11">
        <v>45994</v>
      </c>
      <c r="C11" s="8" t="s">
        <v>15</v>
      </c>
      <c r="D11" s="9">
        <v>20000</v>
      </c>
      <c r="E11" s="10" t="s">
        <v>9</v>
      </c>
    </row>
    <row r="12" spans="1:7" customFormat="1" ht="14.5" x14ac:dyDescent="0.35">
      <c r="A12" s="10">
        <f t="shared" si="0"/>
        <v>8</v>
      </c>
      <c r="B12" s="11">
        <v>45994</v>
      </c>
      <c r="C12" s="8" t="s">
        <v>16</v>
      </c>
      <c r="D12" s="9">
        <v>17375</v>
      </c>
      <c r="E12" s="10" t="s">
        <v>9</v>
      </c>
    </row>
    <row r="13" spans="1:7" customFormat="1" ht="14.5" x14ac:dyDescent="0.35">
      <c r="A13" s="10">
        <f t="shared" si="0"/>
        <v>9</v>
      </c>
      <c r="B13" s="11">
        <v>45994</v>
      </c>
      <c r="C13" s="8" t="s">
        <v>17</v>
      </c>
      <c r="D13" s="9">
        <f>7200+300+600+5150</f>
        <v>13250</v>
      </c>
      <c r="E13" s="10" t="s">
        <v>9</v>
      </c>
    </row>
    <row r="14" spans="1:7" customFormat="1" ht="14.5" x14ac:dyDescent="0.35">
      <c r="A14" s="10">
        <f t="shared" si="0"/>
        <v>10</v>
      </c>
      <c r="B14" s="11">
        <v>45994</v>
      </c>
      <c r="C14" s="8" t="s">
        <v>18</v>
      </c>
      <c r="D14" s="9">
        <f>44700+123000</f>
        <v>167700</v>
      </c>
      <c r="E14" s="10" t="s">
        <v>9</v>
      </c>
    </row>
    <row r="15" spans="1:7" customFormat="1" ht="14.5" x14ac:dyDescent="0.35">
      <c r="A15" s="21" t="s">
        <v>19</v>
      </c>
      <c r="B15" s="11">
        <v>45995</v>
      </c>
      <c r="C15" s="8" t="s">
        <v>20</v>
      </c>
      <c r="D15" s="9">
        <v>1487400</v>
      </c>
      <c r="E15" s="10" t="s">
        <v>9</v>
      </c>
    </row>
    <row r="16" spans="1:7" customFormat="1" ht="14.5" x14ac:dyDescent="0.35">
      <c r="A16" s="10">
        <v>19</v>
      </c>
      <c r="B16" s="11">
        <v>45996</v>
      </c>
      <c r="C16" s="8" t="s">
        <v>21</v>
      </c>
      <c r="D16" s="9">
        <v>237600</v>
      </c>
      <c r="E16" s="10" t="s">
        <v>9</v>
      </c>
    </row>
    <row r="17" spans="1:5" customFormat="1" ht="14.5" x14ac:dyDescent="0.35">
      <c r="A17" s="10">
        <f t="shared" si="0"/>
        <v>20</v>
      </c>
      <c r="B17" s="11">
        <v>45996</v>
      </c>
      <c r="C17" s="8" t="s">
        <v>22</v>
      </c>
      <c r="D17" s="9">
        <v>170000</v>
      </c>
      <c r="E17" s="10" t="s">
        <v>9</v>
      </c>
    </row>
    <row r="18" spans="1:5" customFormat="1" ht="14.5" x14ac:dyDescent="0.35">
      <c r="A18" s="10">
        <f t="shared" si="0"/>
        <v>21</v>
      </c>
      <c r="B18" s="11">
        <v>45996</v>
      </c>
      <c r="C18" s="8" t="s">
        <v>23</v>
      </c>
      <c r="D18" s="9">
        <f>20000+2600+30000+40000+15000+5000</f>
        <v>112600</v>
      </c>
      <c r="E18" s="10" t="s">
        <v>9</v>
      </c>
    </row>
    <row r="19" spans="1:5" customFormat="1" ht="14.5" x14ac:dyDescent="0.35">
      <c r="A19" s="10">
        <f t="shared" si="0"/>
        <v>22</v>
      </c>
      <c r="B19" s="11">
        <v>45996</v>
      </c>
      <c r="C19" s="8" t="s">
        <v>24</v>
      </c>
      <c r="D19" s="9">
        <v>326250</v>
      </c>
      <c r="E19" s="10" t="s">
        <v>9</v>
      </c>
    </row>
    <row r="20" spans="1:5" customFormat="1" ht="14.5" x14ac:dyDescent="0.35">
      <c r="A20" s="10">
        <f t="shared" si="0"/>
        <v>23</v>
      </c>
      <c r="B20" s="11">
        <v>46006</v>
      </c>
      <c r="C20" s="8" t="s">
        <v>25</v>
      </c>
      <c r="D20" s="9">
        <v>1524250</v>
      </c>
      <c r="E20" s="10" t="s">
        <v>9</v>
      </c>
    </row>
    <row r="21" spans="1:5" customFormat="1" ht="14.5" x14ac:dyDescent="0.35">
      <c r="A21" s="10">
        <f t="shared" si="0"/>
        <v>24</v>
      </c>
      <c r="B21" s="12">
        <v>46010</v>
      </c>
      <c r="C21" s="8" t="s">
        <v>26</v>
      </c>
      <c r="D21" s="9">
        <v>186750</v>
      </c>
      <c r="E21" s="10" t="s">
        <v>9</v>
      </c>
    </row>
    <row r="22" spans="1:5" customFormat="1" ht="14.5" x14ac:dyDescent="0.35">
      <c r="A22" s="10">
        <f t="shared" si="0"/>
        <v>25</v>
      </c>
      <c r="B22" s="12">
        <v>46012</v>
      </c>
      <c r="C22" s="8" t="s">
        <v>27</v>
      </c>
      <c r="D22" s="9">
        <v>1500</v>
      </c>
      <c r="E22" s="10" t="s">
        <v>9</v>
      </c>
    </row>
    <row r="23" spans="1:5" customFormat="1" ht="14.5" x14ac:dyDescent="0.35">
      <c r="A23" s="10">
        <f t="shared" si="0"/>
        <v>26</v>
      </c>
      <c r="B23" s="12">
        <v>46021</v>
      </c>
      <c r="C23" s="8" t="s">
        <v>28</v>
      </c>
      <c r="D23" s="9">
        <v>40000</v>
      </c>
      <c r="E23" s="10" t="s">
        <v>9</v>
      </c>
    </row>
    <row r="24" spans="1:5" customFormat="1" ht="14.5" x14ac:dyDescent="0.35">
      <c r="A24" s="10">
        <f t="shared" si="0"/>
        <v>27</v>
      </c>
      <c r="B24" s="12">
        <v>46021</v>
      </c>
      <c r="C24" s="8" t="s">
        <v>29</v>
      </c>
      <c r="D24" s="9">
        <v>170000</v>
      </c>
      <c r="E24" s="10" t="s">
        <v>9</v>
      </c>
    </row>
    <row r="25" spans="1:5" customFormat="1" ht="14.5" x14ac:dyDescent="0.35">
      <c r="A25" s="21" t="s">
        <v>30</v>
      </c>
      <c r="B25" s="12">
        <v>46021</v>
      </c>
      <c r="C25" s="8" t="s">
        <v>31</v>
      </c>
      <c r="D25" s="9">
        <v>1130000</v>
      </c>
      <c r="E25" s="10" t="s">
        <v>9</v>
      </c>
    </row>
    <row r="26" spans="1:5" customFormat="1" ht="14.5" x14ac:dyDescent="0.35">
      <c r="A26" s="21" t="s">
        <v>32</v>
      </c>
      <c r="B26" s="12">
        <v>46021</v>
      </c>
      <c r="C26" s="8" t="s">
        <v>20</v>
      </c>
      <c r="D26" s="9">
        <v>1487400</v>
      </c>
      <c r="E26" s="10" t="s">
        <v>9</v>
      </c>
    </row>
    <row r="27" spans="1:5" customFormat="1" ht="14.5" x14ac:dyDescent="0.35">
      <c r="A27" s="10">
        <v>43</v>
      </c>
      <c r="B27" s="12">
        <v>46021</v>
      </c>
      <c r="C27" s="8" t="s">
        <v>21</v>
      </c>
      <c r="D27" s="9">
        <v>237600</v>
      </c>
      <c r="E27" s="10" t="s">
        <v>9</v>
      </c>
    </row>
    <row r="28" spans="1:5" customFormat="1" ht="14.5" x14ac:dyDescent="0.35">
      <c r="A28" s="10">
        <f t="shared" si="0"/>
        <v>44</v>
      </c>
      <c r="B28" s="12">
        <v>46021</v>
      </c>
      <c r="C28" s="8" t="s">
        <v>33</v>
      </c>
      <c r="D28" s="9">
        <v>133600</v>
      </c>
      <c r="E28" s="10" t="s">
        <v>9</v>
      </c>
    </row>
    <row r="29" spans="1:5" customFormat="1" ht="14.5" x14ac:dyDescent="0.35">
      <c r="A29" s="10">
        <f t="shared" si="0"/>
        <v>45</v>
      </c>
      <c r="B29" s="12">
        <v>46002</v>
      </c>
      <c r="C29" s="8" t="s">
        <v>34</v>
      </c>
      <c r="D29" s="9">
        <v>30000</v>
      </c>
      <c r="E29" s="10" t="s">
        <v>9</v>
      </c>
    </row>
    <row r="30" spans="1:5" customFormat="1" ht="14.5" x14ac:dyDescent="0.35">
      <c r="A30" s="10">
        <f t="shared" si="0"/>
        <v>46</v>
      </c>
      <c r="B30" s="12">
        <v>46021</v>
      </c>
      <c r="C30" s="8" t="s">
        <v>35</v>
      </c>
      <c r="D30" s="9">
        <v>214500</v>
      </c>
      <c r="E30" s="10" t="s">
        <v>9</v>
      </c>
    </row>
    <row r="31" spans="1:5" customFormat="1" ht="14.5" x14ac:dyDescent="0.35">
      <c r="A31" s="10">
        <f t="shared" si="0"/>
        <v>47</v>
      </c>
      <c r="B31" s="12">
        <v>46022</v>
      </c>
      <c r="C31" s="8" t="s">
        <v>36</v>
      </c>
      <c r="D31" s="9">
        <v>14250</v>
      </c>
      <c r="E31" s="10" t="s">
        <v>9</v>
      </c>
    </row>
    <row r="32" spans="1:5" customFormat="1" ht="14.5" x14ac:dyDescent="0.35">
      <c r="A32" s="10">
        <f t="shared" si="0"/>
        <v>48</v>
      </c>
      <c r="B32" s="12">
        <v>46022</v>
      </c>
      <c r="C32" s="8" t="s">
        <v>37</v>
      </c>
      <c r="D32" s="9">
        <v>30000</v>
      </c>
      <c r="E32" s="10" t="s">
        <v>9</v>
      </c>
    </row>
    <row r="33" spans="1:9" customFormat="1" ht="14.5" x14ac:dyDescent="0.35">
      <c r="A33" s="10">
        <f t="shared" si="0"/>
        <v>49</v>
      </c>
      <c r="B33" s="12">
        <v>46022</v>
      </c>
      <c r="C33" s="8" t="s">
        <v>38</v>
      </c>
      <c r="D33" s="9">
        <v>750</v>
      </c>
      <c r="E33" s="10" t="s">
        <v>9</v>
      </c>
    </row>
    <row r="34" spans="1:9" customFormat="1" ht="14.5" x14ac:dyDescent="0.35">
      <c r="A34" s="10">
        <f t="shared" si="0"/>
        <v>50</v>
      </c>
      <c r="B34" s="12">
        <v>46022</v>
      </c>
      <c r="C34" s="8" t="s">
        <v>39</v>
      </c>
      <c r="D34" s="9">
        <v>3200</v>
      </c>
      <c r="E34" s="10" t="s">
        <v>9</v>
      </c>
    </row>
    <row r="35" spans="1:9" customFormat="1" ht="14.5" x14ac:dyDescent="0.35">
      <c r="A35" s="10">
        <f t="shared" si="0"/>
        <v>51</v>
      </c>
      <c r="B35" s="12">
        <v>46022</v>
      </c>
      <c r="C35" s="1" t="s">
        <v>40</v>
      </c>
      <c r="D35" s="9">
        <v>1000000</v>
      </c>
      <c r="E35" s="10" t="s">
        <v>9</v>
      </c>
    </row>
    <row r="36" spans="1:9" customFormat="1" ht="14.5" x14ac:dyDescent="0.35">
      <c r="A36" s="10"/>
      <c r="B36" s="10"/>
      <c r="C36" s="13"/>
      <c r="D36" s="14">
        <f>SUM(D5:D35)</f>
        <v>8898975</v>
      </c>
      <c r="E36" s="10"/>
      <c r="I36" s="15"/>
    </row>
    <row r="37" spans="1:9" customFormat="1" ht="14.5" x14ac:dyDescent="0.35">
      <c r="A37" s="1"/>
      <c r="B37" s="1"/>
      <c r="C37" s="1"/>
      <c r="D37" s="16"/>
      <c r="E37" s="17"/>
      <c r="G37" s="15"/>
    </row>
    <row r="40" spans="1:9" x14ac:dyDescent="0.25">
      <c r="D40" s="18"/>
      <c r="E40" s="16"/>
    </row>
    <row r="41" spans="1:9" x14ac:dyDescent="0.25">
      <c r="D41" s="19"/>
    </row>
  </sheetData>
  <mergeCells count="3">
    <mergeCell ref="C1:G1"/>
    <mergeCell ref="C2:G2"/>
    <mergeCell ref="C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RELEVE DECEMBRE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2026-07-29T17:49:34Z</dcterms:modified>
</cp:coreProperties>
</file>