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sylvia_toni_sdpgroupe_com/Documents/2025/SDP-SGC DECLARATION IMPOTS 2025/SDP DECLARATION IMPOT 2025/"/>
    </mc:Choice>
  </mc:AlternateContent>
  <xr:revisionPtr revIDLastSave="170" documentId="11_9AD8BF987E62B926EF7D8572F70F1700FF62E29C" xr6:coauthVersionLast="47" xr6:coauthVersionMax="47" xr10:uidLastSave="{F6667467-503A-4448-A836-C9648B4D333E}"/>
  <bookViews>
    <workbookView xWindow="-108" yWindow="-108" windowWidth="23256" windowHeight="12456" xr2:uid="{00000000-000D-0000-FFFF-FFFF00000000}"/>
  </bookViews>
  <sheets>
    <sheet name="JANVIER 2025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1" l="1"/>
  <c r="J8" i="11"/>
  <c r="J10" i="11" s="1"/>
  <c r="J7" i="11"/>
</calcChain>
</file>

<file path=xl/sharedStrings.xml><?xml version="1.0" encoding="utf-8"?>
<sst xmlns="http://schemas.openxmlformats.org/spreadsheetml/2006/main" count="31" uniqueCount="29">
  <si>
    <t>NUMÉRO IFU DU FOURNISSEUR</t>
  </si>
  <si>
    <t>NOM OU RAISON SOCIALE</t>
  </si>
  <si>
    <t>N° DE LA FACTURE</t>
  </si>
  <si>
    <t>DATE DE LA FACTURE (JJ/MM/AAAA)</t>
  </si>
  <si>
    <t>Total</t>
  </si>
  <si>
    <t>IRF SUR LOYER PAYE</t>
  </si>
  <si>
    <t>MONTANT LOYER</t>
  </si>
  <si>
    <t>IRF</t>
  </si>
  <si>
    <t>OBSERVATION</t>
  </si>
  <si>
    <t>QIP</t>
  </si>
  <si>
    <t>NOM PROPRIETAIRE</t>
  </si>
  <si>
    <t>1201644004000</t>
  </si>
  <si>
    <t>ALE GEORGES</t>
  </si>
  <si>
    <t>N° DE PIECE</t>
  </si>
  <si>
    <t>OVP</t>
  </si>
  <si>
    <t>1085 D 00 VODJE KPOTA</t>
  </si>
  <si>
    <t>Loyer Siège Janvier 2025</t>
  </si>
  <si>
    <t>N°001-GA/SDP/2025</t>
  </si>
  <si>
    <t>1201501693201</t>
  </si>
  <si>
    <t>6110-616 Parcelle C DA SILVA JEAN CHRISTOPHE Patte d'oie</t>
  </si>
  <si>
    <t>SOSSOU AHOWANOU CALICE</t>
  </si>
  <si>
    <t>1201701126808</t>
  </si>
  <si>
    <t>BOUKARI MOUBARAK</t>
  </si>
  <si>
    <t>Loyer Amine Janvier-Fevrier-Mars 2025</t>
  </si>
  <si>
    <t>BP008</t>
  </si>
  <si>
    <t>BP003</t>
  </si>
  <si>
    <t>Loyer villa Natitingou Décembre2024-Janvier et Février 2025</t>
  </si>
  <si>
    <t>EM01001814-36</t>
  </si>
  <si>
    <t>EM01071263-10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</si>
</sst>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40C]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8"/>
      <color rgb="FFC0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165" fontId="4" fillId="0" borderId="0" xfId="1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horizontal="center" vertical="center" wrapText="1"/>
    </xf>
    <xf numFmtId="14" fontId="5" fillId="3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4" fontId="3" fillId="2" borderId="5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  <xf numFmtId="164" fontId="3" fillId="2" borderId="4" xfId="1" quotePrefix="1" applyNumberFormat="1" applyFont="1" applyFill="1" applyBorder="1" applyAlignment="1">
      <alignment horizontal="center" vertical="center" wrapText="1"/>
    </xf>
    <xf numFmtId="164" fontId="6" fillId="2" borderId="5" xfId="1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7" fillId="0" borderId="5" xfId="1" applyNumberFormat="1" applyFont="1" applyFill="1" applyBorder="1" applyAlignment="1">
      <alignment horizontal="center" vertical="center" wrapText="1"/>
    </xf>
    <xf numFmtId="164" fontId="7" fillId="2" borderId="5" xfId="1" applyNumberFormat="1" applyFont="1" applyFill="1" applyBorder="1" applyAlignment="1">
      <alignment horizontal="center" vertical="center" wrapText="1"/>
    </xf>
    <xf numFmtId="14" fontId="3" fillId="0" borderId="5" xfId="1" applyNumberFormat="1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2D8F399-566F-492D-88E8-3B1988F5B8C9}" name="Tableau263456789101112" displayName="Tableau263456789101112" ref="B6:K10" totalsRowCount="1" headerRowDxfId="24" dataDxfId="22" headerRowBorderDxfId="23" tableBorderDxfId="21" totalsRowBorderDxfId="20" headerRowCellStyle="Milliers" dataCellStyle="Milliers">
  <autoFilter ref="B6:K9" xr:uid="{00000000-0009-0000-0100-000006000000}">
    <filterColumn colId="0" hiddenButton="1"/>
    <filterColumn colId="1" hiddenButton="1"/>
    <filterColumn colId="2" hiddenButton="1"/>
    <filterColumn colId="3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A33DB139-EAD2-4FF8-982B-7E5BA22613F8}" name="NUMÉRO IFU DU FOURNISSEUR" totalsRowLabel="Total" dataDxfId="19" totalsRowDxfId="18" dataCellStyle="Milliers"/>
    <tableColumn id="8" xr3:uid="{011A9890-3E0D-4142-AFE9-0D25E215C653}" name="QIP" dataDxfId="17" totalsRowDxfId="16" dataCellStyle="Milliers"/>
    <tableColumn id="9" xr3:uid="{EE4D355D-EA2C-485F-BF97-71C10FEDE73B}" name="NOM PROPRIETAIRE" dataDxfId="15" totalsRowDxfId="14" dataCellStyle="Milliers"/>
    <tableColumn id="2" xr3:uid="{A753F931-1B98-4201-A545-B9F5E56FB237}" name="NOM OU RAISON SOCIALE" dataDxfId="13" totalsRowDxfId="12" dataCellStyle="Milliers"/>
    <tableColumn id="10" xr3:uid="{C01F45D7-76E6-46F3-8ACC-C7352496E159}" name="N° DE PIECE" dataDxfId="11" totalsRowDxfId="10" dataCellStyle="Milliers"/>
    <tableColumn id="3" xr3:uid="{825580C7-DBD9-478D-A611-417C91666FAD}" name="N° DE LA FACTURE" dataDxfId="9" totalsRowDxfId="8" dataCellStyle="Milliers"/>
    <tableColumn id="4" xr3:uid="{1EA1155A-0921-48F7-A6B0-5574A54625F2}" name="DATE DE LA FACTURE (JJ/MM/AAAA)" dataDxfId="7" totalsRowDxfId="6" dataCellStyle="Milliers"/>
    <tableColumn id="5" xr3:uid="{6C142F54-B45A-4E90-A540-89B0F69BEF20}" name="MONTANT LOYER" dataDxfId="5" totalsRowDxfId="4" dataCellStyle="Milliers"/>
    <tableColumn id="6" xr3:uid="{572443F6-F128-45A0-B332-30E4DFBC1EEC}" name="IRF" totalsRowFunction="sum" dataDxfId="3" totalsRowDxfId="2" dataCellStyle="Milliers">
      <calculatedColumnFormula>12%*Tableau263456789101112[[#This Row],[MONTANT LOYER]]</calculatedColumnFormula>
    </tableColumn>
    <tableColumn id="7" xr3:uid="{E37B53EB-A975-489E-9D1E-DF8583901FA8}" name="OBSERVATION" dataDxfId="1" totalsRowDxfId="0" dataCellStyle="Milli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948E2-15DA-4562-A95B-35AAEEC1F0D2}">
  <dimension ref="B2:K11"/>
  <sheetViews>
    <sheetView showGridLines="0" tabSelected="1" topLeftCell="C1" zoomScale="78" zoomScaleNormal="78" workbookViewId="0">
      <selection activeCell="F9" sqref="F9"/>
    </sheetView>
  </sheetViews>
  <sheetFormatPr baseColWidth="10" defaultColWidth="9.109375" defaultRowHeight="14.4" x14ac:dyDescent="0.3"/>
  <cols>
    <col min="1" max="1" width="5.6640625" style="1" customWidth="1"/>
    <col min="2" max="4" width="28.33203125" style="3" customWidth="1"/>
    <col min="5" max="6" width="28.88671875" style="3" customWidth="1"/>
    <col min="7" max="7" width="22.109375" style="3" customWidth="1"/>
    <col min="8" max="8" width="22" style="4" customWidth="1"/>
    <col min="9" max="9" width="19.88671875" style="3" customWidth="1"/>
    <col min="10" max="10" width="17.88671875" style="3" customWidth="1"/>
    <col min="11" max="11" width="66.109375" style="1" customWidth="1"/>
    <col min="12" max="16384" width="9.109375" style="1"/>
  </cols>
  <sheetData>
    <row r="2" spans="2:11" ht="33.6" x14ac:dyDescent="0.3">
      <c r="B2" s="22" t="s">
        <v>5</v>
      </c>
      <c r="C2" s="22"/>
      <c r="D2" s="22"/>
      <c r="E2" s="22"/>
      <c r="F2" s="22"/>
      <c r="G2" s="22"/>
      <c r="H2" s="22"/>
      <c r="I2" s="22"/>
      <c r="J2" s="22"/>
    </row>
    <row r="3" spans="2:11" ht="33.6" x14ac:dyDescent="0.3">
      <c r="B3" s="13"/>
      <c r="C3" s="13"/>
      <c r="D3" s="13"/>
      <c r="E3" s="13"/>
      <c r="F3" s="13"/>
      <c r="G3" s="13"/>
      <c r="H3" s="13"/>
      <c r="I3" s="13"/>
      <c r="J3" s="13"/>
    </row>
    <row r="4" spans="2:11" ht="23.4" x14ac:dyDescent="0.3">
      <c r="B4" s="2">
        <v>45658</v>
      </c>
      <c r="C4" s="2"/>
      <c r="D4" s="2"/>
    </row>
    <row r="6" spans="2:11" ht="28.8" x14ac:dyDescent="0.3">
      <c r="B6" s="5" t="s">
        <v>0</v>
      </c>
      <c r="C6" s="5" t="s">
        <v>9</v>
      </c>
      <c r="D6" s="5" t="s">
        <v>10</v>
      </c>
      <c r="E6" s="6" t="s">
        <v>1</v>
      </c>
      <c r="F6" s="6" t="s">
        <v>13</v>
      </c>
      <c r="G6" s="6" t="s">
        <v>2</v>
      </c>
      <c r="H6" s="7" t="s">
        <v>3</v>
      </c>
      <c r="I6" s="6" t="s">
        <v>6</v>
      </c>
      <c r="J6" s="8" t="s">
        <v>7</v>
      </c>
      <c r="K6" s="6" t="s">
        <v>8</v>
      </c>
    </row>
    <row r="7" spans="2:11" ht="47.25" customHeight="1" x14ac:dyDescent="0.3">
      <c r="B7" s="14" t="s">
        <v>11</v>
      </c>
      <c r="C7" s="9" t="s">
        <v>15</v>
      </c>
      <c r="D7" s="9" t="s">
        <v>12</v>
      </c>
      <c r="E7" s="10" t="s">
        <v>15</v>
      </c>
      <c r="F7" s="10" t="s">
        <v>14</v>
      </c>
      <c r="G7" s="10" t="s">
        <v>17</v>
      </c>
      <c r="H7" s="11">
        <v>45663</v>
      </c>
      <c r="I7" s="12">
        <v>4545454</v>
      </c>
      <c r="J7" s="10">
        <f>12%*Tableau263456789101112[[#This Row],[MONTANT LOYER]]</f>
        <v>545454.48</v>
      </c>
      <c r="K7" s="10" t="s">
        <v>16</v>
      </c>
    </row>
    <row r="8" spans="2:11" ht="47.25" customHeight="1" x14ac:dyDescent="0.3">
      <c r="B8" s="14" t="s">
        <v>18</v>
      </c>
      <c r="C8" s="10" t="s">
        <v>19</v>
      </c>
      <c r="D8" s="9" t="s">
        <v>20</v>
      </c>
      <c r="E8" s="10" t="s">
        <v>19</v>
      </c>
      <c r="F8" s="10" t="s">
        <v>24</v>
      </c>
      <c r="G8" s="11" t="s">
        <v>28</v>
      </c>
      <c r="H8" s="21">
        <v>45635</v>
      </c>
      <c r="I8" s="15">
        <v>1200000</v>
      </c>
      <c r="J8" s="19">
        <f>12%*Tableau263456789101112[[#This Row],[MONTANT LOYER]]</f>
        <v>144000</v>
      </c>
      <c r="K8" s="10" t="s">
        <v>23</v>
      </c>
    </row>
    <row r="9" spans="2:11" ht="47.25" customHeight="1" x14ac:dyDescent="0.3">
      <c r="B9" s="14" t="s">
        <v>21</v>
      </c>
      <c r="C9" s="9"/>
      <c r="D9" s="9" t="s">
        <v>22</v>
      </c>
      <c r="E9" s="10"/>
      <c r="F9" s="10" t="s">
        <v>25</v>
      </c>
      <c r="G9" s="10" t="s">
        <v>27</v>
      </c>
      <c r="H9" s="11">
        <v>46022</v>
      </c>
      <c r="I9" s="12">
        <v>600000</v>
      </c>
      <c r="J9" s="20">
        <f>12%*Tableau263456789101112[[#This Row],[MONTANT LOYER]]</f>
        <v>72000</v>
      </c>
      <c r="K9" s="10" t="s">
        <v>26</v>
      </c>
    </row>
    <row r="10" spans="2:11" ht="27.75" customHeight="1" x14ac:dyDescent="0.3">
      <c r="B10" s="16" t="s">
        <v>4</v>
      </c>
      <c r="C10" s="16"/>
      <c r="D10" s="16"/>
      <c r="E10" s="17"/>
      <c r="F10" s="17"/>
      <c r="G10" s="17"/>
      <c r="H10" s="17"/>
      <c r="I10" s="17"/>
      <c r="J10" s="18">
        <f>SUBTOTAL(109,Tableau263456789101112[IRF])</f>
        <v>761454.48</v>
      </c>
      <c r="K10" s="17"/>
    </row>
    <row r="11" spans="2:11" ht="27.75" customHeight="1" x14ac:dyDescent="0.3"/>
  </sheetData>
  <mergeCells count="1">
    <mergeCell ref="B2:J2"/>
  </mergeCells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JANVIER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Odette OUENSOU</dc:creator>
  <cp:lastModifiedBy>Bertille Sylvia TONI</cp:lastModifiedBy>
  <dcterms:created xsi:type="dcterms:W3CDTF">2015-06-05T18:19:34Z</dcterms:created>
  <dcterms:modified xsi:type="dcterms:W3CDTF">2025-02-03T15:32:10Z</dcterms:modified>
</cp:coreProperties>
</file>